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mc:AlternateContent xmlns:mc="http://schemas.openxmlformats.org/markup-compatibility/2006">
    <mc:Choice Requires="x15">
      <x15ac:absPath xmlns:x15ac="http://schemas.microsoft.com/office/spreadsheetml/2010/11/ac" url="https://pikeconsultnl570.sharepoint.com/sites/FMSzorgpadanalyse/Gedeelde documenten/General/Fit-gap analyses/Fit-gap QRNS/Epilepsiechirurgie/"/>
    </mc:Choice>
  </mc:AlternateContent>
  <xr:revisionPtr revIDLastSave="144" documentId="8_{914F9498-1604-0C46-B8FE-9BC772086F80}" xr6:coauthVersionLast="47" xr6:coauthVersionMax="47" xr10:uidLastSave="{21924E6C-3972-B64D-9ACB-E29E031002C3}"/>
  <bookViews>
    <workbookView xWindow="20440" yWindow="500" windowWidth="12820" windowHeight="17500" activeTab="3" xr2:uid="{A4931769-A5CC-4E3F-83BE-610AE30C16F6}"/>
  </bookViews>
  <sheets>
    <sheet name="Toelichting" sheetId="24" r:id="rId1"/>
    <sheet name="Zorgproces Epilepsiechirurgie" sheetId="34" r:id="rId2"/>
    <sheet name="Begrippen totaal" sheetId="22" r:id="rId3"/>
    <sheet name="Fit-gap EPIC MUMC " sheetId="30" r:id="rId4"/>
    <sheet name="Uitkomsten" sheetId="31" r:id="rId5"/>
    <sheet name="#" sheetId="18" r:id="rId6"/>
  </sheets>
  <definedNames>
    <definedName name="_xlnm._FilterDatabase" localSheetId="3" hidden="1">'Fit-gap EPIC MUMC '!$C$1:$C$324</definedName>
    <definedName name="actie">'#'!$J$3:$J$20</definedName>
    <definedName name="actiehouder">'#'!$L$3:$L$20</definedName>
    <definedName name="B">OFFSET(#REF!,MATCH(#REF!&amp;"*",O,0)-1,0,COUNTIF(O,#REF!&amp;"*"),1)</definedName>
    <definedName name="Bron" localSheetId="5">#REF!</definedName>
    <definedName name="Bron" localSheetId="3">#REF!</definedName>
    <definedName name="Bron" localSheetId="4">#REF!</definedName>
    <definedName name="Bron" localSheetId="1">#REF!</definedName>
    <definedName name="Bron">#REF!</definedName>
    <definedName name="databron" localSheetId="3">#REF!</definedName>
    <definedName name="databron" localSheetId="4">#REF!</definedName>
    <definedName name="databron">'#'!$D$3:$D$20</definedName>
    <definedName name="datatype">'#'!$N$3:$N$20</definedName>
    <definedName name="ListA" localSheetId="5">OFFSET(#REF!,MATCH(#REF!&amp;"*",'#'!ListO,0)-1,0,COUNTIF('#'!ListO,#REF!&amp;"*"),1)</definedName>
    <definedName name="ListA" localSheetId="3">OFFSET(#REF!,MATCH(#REF!&amp;"*",'Fit-gap EPIC MUMC '!ListO,0)-1,0,COUNTIF('Fit-gap EPIC MUMC '!ListO,#REF!&amp;"*"),1)</definedName>
    <definedName name="ListA" localSheetId="4">OFFSET(#REF!,MATCH(#REF!&amp;"*",Uitkomsten!ListO,0)-1,0,COUNTIF(Uitkomsten!ListO,#REF!&amp;"*"),1)</definedName>
    <definedName name="ListA" localSheetId="1">OFFSET(#REF!,MATCH(#REF!&amp;"*",'Zorgproces Epilepsiechirurgie'!ListO,0)-1,0,COUNTIF('Zorgproces Epilepsiechirurgie'!ListO,#REF!&amp;"*"),1)</definedName>
    <definedName name="ListA">OFFSET(#REF!,MATCH(#REF!&amp;"*",ListO,0)-1,0,COUNTIF(ListO,#REF!&amp;"*"),1)</definedName>
    <definedName name="ListO" localSheetId="5">OFFSET(#REF!,0,0,COUNTA(#REF!),1)</definedName>
    <definedName name="ListO" localSheetId="3">OFFSET(#REF!,0,0,COUNTA(#REF!),1)</definedName>
    <definedName name="ListO" localSheetId="4">OFFSET(#REF!,0,0,COUNTA(#REF!),1)</definedName>
    <definedName name="ListO" localSheetId="1">OFFSET(#REF!,0,0,COUNTA(#REF!),1)</definedName>
    <definedName name="ListO">OFFSET(#REF!,0,0,COUNTA(#REF!),1)</definedName>
    <definedName name="ListT" localSheetId="5">OFFSET(#REF!,MATCH(#REF!&amp;"*",'#'!ListO,0)-1,0,COUNTIF('#'!ListO,#REF!&amp;"*"),1)</definedName>
    <definedName name="ListT" localSheetId="3">OFFSET(#REF!,MATCH(#REF!&amp;"*",'Fit-gap EPIC MUMC '!ListO,0)-1,0,COUNTIF('Fit-gap EPIC MUMC '!ListO,#REF!&amp;"*"),1)</definedName>
    <definedName name="ListT" localSheetId="4">OFFSET(#REF!,MATCH(#REF!&amp;"*",Uitkomsten!ListO,0)-1,0,COUNTIF(Uitkomsten!ListO,#REF!&amp;"*"),1)</definedName>
    <definedName name="ListT" localSheetId="1">OFFSET(#REF!,MATCH(#REF!&amp;"*",'Zorgproces Epilepsiechirurgie'!ListO,0)-1,0,COUNTIF('Zorgproces Epilepsiechirurgie'!ListO,#REF!&amp;"*"),1)</definedName>
    <definedName name="ListT">OFFSET(#REF!,MATCH(#REF!&amp;"*",ListO,0)-1,0,COUNTIF(ListO,#REF!&amp;"*"),1)</definedName>
    <definedName name="O">OFFSET(#REF!,0,0,COUNTA(#REF!),1)</definedName>
    <definedName name="Opzet">#REF!</definedName>
    <definedName name="uitvoerder">'#'!$B$3:$B$20</definedName>
    <definedName name="Validatie_lijst" localSheetId="3">OFFSET(‘Unieke #REF!,,,COUNTIF(‘Unieke #REF!,"?*"))</definedName>
    <definedName name="Validatie_lijst" localSheetId="4">OFFSET(‘Unieke #REF!,,,COUNTIF(‘Unieke #REF!,"?*"))</definedName>
    <definedName name="Validatie_lijst" localSheetId="1">OFFSET(‘Unieke #REF!,,,COUNTIF(‘Unieke #REF!,"?*"))</definedName>
    <definedName name="Validatie_lijst">OFFSET(‘Unieke #REF!,,,COUNTIF(‘Unieke #REF!,"?*"))</definedName>
    <definedName name="veldgevuld" localSheetId="3">#REF!</definedName>
    <definedName name="veldgevuld" localSheetId="4">#REF!</definedName>
    <definedName name="veldgevuld">'#'!$H$3:$H$20</definedName>
    <definedName name="veldinepd" localSheetId="3">#REF!</definedName>
    <definedName name="veldinepd" localSheetId="4">#REF!</definedName>
    <definedName name="veldinepd">'#'!$F$3:$F$20</definedName>
  </definedNames>
  <calcPr calcId="191028"/>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1" l="1"/>
  <c r="U57" i="31"/>
  <c r="T57" i="31"/>
  <c r="E58" i="31"/>
  <c r="E57" i="31"/>
  <c r="E42" i="31"/>
  <c r="E41" i="31"/>
  <c r="J3" i="30"/>
  <c r="K3" i="30"/>
  <c r="L3" i="30"/>
  <c r="M3" i="30"/>
  <c r="N3" i="30"/>
  <c r="J4" i="30"/>
  <c r="K4" i="30"/>
  <c r="L4" i="30"/>
  <c r="M4" i="30"/>
  <c r="N4" i="30"/>
  <c r="J5" i="30"/>
  <c r="K5" i="30"/>
  <c r="L5" i="30"/>
  <c r="M5" i="30"/>
  <c r="N5" i="30"/>
  <c r="J6" i="30"/>
  <c r="K6" i="30"/>
  <c r="L6" i="30"/>
  <c r="M6" i="30"/>
  <c r="N6" i="30"/>
  <c r="M7" i="30"/>
  <c r="N7" i="30"/>
  <c r="K8" i="30"/>
  <c r="L8" i="30"/>
  <c r="M8" i="30"/>
  <c r="N8" i="30"/>
  <c r="D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tc={6AFD4917-50C1-9542-A6D4-57771D8F04F3}</author>
    <author>tc={BA5C228D-C9DD-F84F-B8B9-D7974A088CF4}</author>
    <author>tc={4064A443-015E-B749-A420-2183F7BBCD72}</author>
    <author>tc={145F6FE5-3D74-5545-B8F9-0D0F5043A408}</author>
    <author>tc={464FDCDE-B59F-6644-B1BA-2E157FADA412}</author>
    <author>tc={81F90CBF-23F5-E646-B888-DB092AE642E3}</author>
    <author>tc={6685EA67-88D6-A74F-945C-3260368B6BA8}</author>
    <author>tc={1A1FA66B-2565-DF42-A886-96F4A5EB4672}</author>
    <author>tc={8677B6E4-E1D0-0F42-B030-A8681ADE6840}</author>
    <author>tc={44DB161A-B6B2-DC4E-B911-0EF1BF935133}</author>
    <author>tc={766958AF-EB13-364E-B2A6-B9D4425BCC2F}</author>
  </authors>
  <commentList>
    <comment ref="B6" authorId="0" shapeId="0" xr:uid="{6AFD4917-50C1-9542-A6D4-57771D8F04F3}">
      <text>
        <t>[Opmerkingenthread]
U kunt deze opmerkingenthread lezen in uw versie van Excel. Eventuele wijzigingen aan de thread gaan echter verloren als het bestand wordt geopend in een nieuwere versie van Excel. Meer informatie: https://go.microsoft.com/fwlink/?linkid=870924
Opmerking:
    Verwerken verwijzing en Fase:0 vinden plaats op hetzelfde moment in het zorgproces. Omdat het ZiRa-model wordt gevolgd hebben is de verdere verwerking wel los van elkaar uitgevoerd.</t>
      </text>
    </comment>
    <comment ref="E13" authorId="1" shapeId="0" xr:uid="{BA5C228D-C9DD-F84F-B8B9-D7974A088CF4}">
      <text>
        <t>[Opmerkingenthread]
U kunt deze opmerkingenthread lezen in uw versie van Excel. Eventuele wijzigingen aan de thread gaan echter verloren als het bestand wordt geopend in een nieuwere versie van Excel. Meer informatie: https://go.microsoft.com/fwlink/?linkid=870924
Opmerking:
    Uitvoeren: V-EEG, 3 tesla MRI, NPO. Optioneel: Metabool en genetisch onderzoek.</t>
      </text>
    </comment>
    <comment ref="F13" authorId="2" shapeId="0" xr:uid="{4064A443-015E-B749-A420-2183F7BBCD72}">
      <text>
        <t>[Opmerkingenthread]
U kunt deze opmerkingenthread lezen in uw versie van Excel. Eventuele wijzigingen aan de thread gaan echter verloren als het bestand wordt geopend in een nieuwere versie van Excel. Meer informatie: https://go.microsoft.com/fwlink/?linkid=870924
Opmerking:
    Uitvoeren: PET-scan, SPECT-scan, MEG-scan en een EEG-fMRI .</t>
      </text>
    </comment>
    <comment ref="G13" authorId="3" shapeId="0" xr:uid="{145F6FE5-3D74-5545-B8F9-0D0F5043A40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Uitvoeren: Er worden elektrodes geïmplanteerd, of oppervlakte elektrodes of diepte elektrodes </t>
      </text>
    </comment>
    <comment ref="E14" authorId="4" shapeId="0" xr:uid="{464FDCDE-B59F-6644-B1BA-2E157FADA412}">
      <text>
        <t>[Opmerkingenthread]
U kunt deze opmerkingenthread lezen in uw versie van Excel. Eventuele wijzigingen aan de thread gaan echter verloren als het bestand wordt geopend in een nieuwere versie van Excel. Meer informatie: https://go.microsoft.com/fwlink/?linkid=870924
Opmerking:
    Uitslag: V-EEG, 3 tesla MRI</t>
      </text>
    </comment>
    <comment ref="F14" authorId="5" shapeId="0" xr:uid="{81F90CBF-23F5-E646-B888-DB092AE642E3}">
      <text>
        <t>[Opmerkingenthread]
U kunt deze opmerkingenthread lezen in uw versie van Excel. Eventuele wijzigingen aan de thread gaan echter verloren als het bestand wordt geopend in een nieuwere versie van Excel. Meer informatie: https://go.microsoft.com/fwlink/?linkid=870924
Opmerking:
    Uitslag: PET-scan, SPECT-scan, MEG-scan en een EEG-fMRI .</t>
      </text>
    </comment>
    <comment ref="T14" authorId="6" shapeId="0" xr:uid="{6685EA67-88D6-A74F-945C-3260368B6BA8}">
      <text>
        <t>[Opmerkingenthread]
U kunt deze opmerkingenthread lezen in uw versie van Excel. Eventuele wijzigingen aan de thread gaan echter verloren als het bestand wordt geopend in een nieuwere versie van Excel. Meer informatie: https://go.microsoft.com/fwlink/?linkid=870924
Opmerking:
    Anti-epileptica</t>
      </text>
    </comment>
    <comment ref="E15" authorId="7" shapeId="0" xr:uid="{1A1FA66B-2565-DF42-A886-96F4A5EB4672}">
      <text>
        <t>[Opmerkingenthread]
U kunt deze opmerkingenthread lezen in uw versie van Excel. Eventuele wijzigingen aan de thread gaan echter verloren als het bestand wordt geopend in een nieuwere versie van Excel. Meer informatie: https://go.microsoft.com/fwlink/?linkid=870924
Opmerking:
    Uitslag: Metabool en genetisch onderzoek</t>
      </text>
    </comment>
    <comment ref="R16" authorId="8" shapeId="0" xr:uid="{8677B6E4-E1D0-0F42-B030-A8681ADE6840}">
      <text>
        <t>[Opmerkingenthread]
U kunt deze opmerkingenthread lezen in uw versie van Excel. Eventuele wijzigingen aan de thread gaan echter verloren als het bestand wordt geopend in een nieuwere versie van Excel. Meer informatie: https://go.microsoft.com/fwlink/?linkid=870924
Opmerking:
    Optioneel: MRI</t>
      </text>
    </comment>
    <comment ref="S16" authorId="9" shapeId="0" xr:uid="{44DB161A-B6B2-DC4E-B911-0EF1BF935133}">
      <text>
        <t>[Opmerkingenthread]
U kunt deze opmerkingenthread lezen in uw versie van Excel. Eventuele wijzigingen aan de thread gaan echter verloren als het bestand wordt geopend in een nieuwere versie van Excel. Meer informatie: https://go.microsoft.com/fwlink/?linkid=870924
Opmerking:
    Uitvoeren: NPO, gezichtsveldonderzoek, ILAE-seizure outcome</t>
      </text>
    </comment>
    <comment ref="R18" authorId="10" shapeId="0" xr:uid="{766958AF-EB13-364E-B2A6-B9D4425BCC2F}">
      <text>
        <t>[Opmerkingenthread]
U kunt deze opmerkingenthread lezen in uw versie van Excel. Eventuele wijzigingen aan de thread gaan echter verloren als het bestand wordt geopend in een nieuwere versie van Excel. Meer informatie: https://go.microsoft.com/fwlink/?linkid=870924
Opmerking:
    Uitslag: MRI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B2" authorId="0" shapeId="0" xr:uid="{894E1D95-289E-4A11-8D99-3F578974A53C}">
      <text>
        <r>
          <rPr>
            <b/>
            <sz val="9"/>
            <color rgb="FF000000"/>
            <rFont val="Tahoma"/>
            <family val="2"/>
          </rPr>
          <t>Erik van der Velde:</t>
        </r>
        <r>
          <rPr>
            <sz val="9"/>
            <color rgb="FF000000"/>
            <rFont val="Tahoma"/>
            <family val="2"/>
          </rPr>
          <t xml:space="preserve">
</t>
        </r>
        <r>
          <rPr>
            <sz val="9"/>
            <color rgb="FF000000"/>
            <rFont val="Tahoma"/>
            <family val="2"/>
          </rPr>
          <t>Nummer van de uitgewerkte processtapppen indien aanwezig</t>
        </r>
      </text>
    </comment>
    <comment ref="C2" authorId="0" shapeId="0" xr:uid="{771DD8F3-E456-4544-A2E0-763774F7229E}">
      <text>
        <r>
          <rPr>
            <b/>
            <sz val="9"/>
            <color rgb="FF000000"/>
            <rFont val="Tahoma"/>
            <family val="2"/>
          </rPr>
          <t>Erik van der Velde:</t>
        </r>
        <r>
          <rPr>
            <sz val="9"/>
            <color rgb="FF000000"/>
            <rFont val="Tahoma"/>
            <family val="2"/>
          </rPr>
          <t xml:space="preserve">
</t>
        </r>
        <r>
          <rPr>
            <sz val="9"/>
            <color rgb="FF000000"/>
            <rFont val="Tahoma"/>
            <family val="2"/>
          </rPr>
          <t>Omschrijving van de processtap (volgens ZIRA model)</t>
        </r>
      </text>
    </comment>
    <comment ref="D2" authorId="0" shapeId="0" xr:uid="{F273A88B-18EC-49B3-9235-51411B688979}">
      <text>
        <r>
          <rPr>
            <b/>
            <sz val="9"/>
            <color rgb="FF000000"/>
            <rFont val="Tahoma"/>
            <family val="2"/>
          </rPr>
          <t>Erik van der Velde:</t>
        </r>
        <r>
          <rPr>
            <sz val="9"/>
            <color rgb="FF000000"/>
            <rFont val="Tahoma"/>
            <family val="2"/>
          </rPr>
          <t xml:space="preserve">
</t>
        </r>
        <r>
          <rPr>
            <sz val="9"/>
            <color rgb="FF000000"/>
            <rFont val="Tahoma"/>
            <family val="2"/>
          </rPr>
          <t xml:space="preserve">nummering van de verschillende begrippen </t>
        </r>
      </text>
    </comment>
    <comment ref="E2" authorId="0" shapeId="0" xr:uid="{BEEFC991-0833-44CA-8489-2846447673E8}">
      <text>
        <r>
          <rPr>
            <b/>
            <sz val="9"/>
            <color rgb="FF000000"/>
            <rFont val="Tahoma"/>
            <family val="2"/>
          </rPr>
          <t>Erik van der Velde:</t>
        </r>
        <r>
          <rPr>
            <sz val="9"/>
            <color rgb="FF000000"/>
            <rFont val="Tahoma"/>
            <family val="2"/>
          </rPr>
          <t xml:space="preserve">
</t>
        </r>
        <r>
          <rPr>
            <sz val="9"/>
            <color rgb="FF000000"/>
            <rFont val="Tahoma"/>
            <family val="2"/>
          </rPr>
          <t>Omschrijving van het begrip</t>
        </r>
      </text>
    </comment>
    <comment ref="F2" authorId="0" shapeId="0" xr:uid="{9A2617B8-4EB5-4B79-8F4A-6ADDBBB8C7E2}">
      <text>
        <r>
          <rPr>
            <b/>
            <sz val="9"/>
            <color rgb="FF000000"/>
            <rFont val="Tahoma"/>
            <family val="2"/>
          </rPr>
          <t>Erik van der Velde:</t>
        </r>
        <r>
          <rPr>
            <sz val="9"/>
            <color rgb="FF000000"/>
            <rFont val="Tahoma"/>
            <family val="2"/>
          </rPr>
          <t xml:space="preserve">
</t>
        </r>
        <r>
          <rPr>
            <sz val="9"/>
            <color rgb="FF000000"/>
            <rFont val="Tahoma"/>
            <family val="2"/>
          </rPr>
          <t>dataitem in KR</t>
        </r>
      </text>
    </comment>
    <comment ref="I2" authorId="0" shapeId="0" xr:uid="{6017895B-0431-4D10-A388-3A81A6519279}">
      <text>
        <r>
          <rPr>
            <b/>
            <sz val="9"/>
            <color rgb="FF000000"/>
            <rFont val="Tahoma"/>
            <family val="2"/>
          </rPr>
          <t>Erik van der Velde:</t>
        </r>
        <r>
          <rPr>
            <sz val="9"/>
            <color rgb="FF000000"/>
            <rFont val="Tahoma"/>
            <family val="2"/>
          </rPr>
          <t xml:space="preserve">
</t>
        </r>
        <r>
          <rPr>
            <sz val="9"/>
            <color rgb="FF000000"/>
            <rFont val="Tahoma"/>
            <family val="2"/>
          </rPr>
          <t>Item voor brief of samenvatting</t>
        </r>
      </text>
    </comment>
    <comment ref="J2" authorId="0" shapeId="0" xr:uid="{E35D9892-4935-42FD-9EA4-17CA06EF61EC}">
      <text>
        <r>
          <rPr>
            <b/>
            <sz val="9"/>
            <color indexed="81"/>
            <rFont val="Tahoma"/>
            <family val="2"/>
          </rPr>
          <t>Erik van der Velde:</t>
        </r>
        <r>
          <rPr>
            <sz val="9"/>
            <color indexed="81"/>
            <rFont val="Tahoma"/>
            <family val="2"/>
          </rPr>
          <t xml:space="preserve">
soort veld begrip of invoeropties</t>
        </r>
      </text>
    </comment>
    <comment ref="K2" authorId="0" shapeId="0" xr:uid="{873A8C11-065D-4FFA-8E09-399FFD3A02BD}">
      <text>
        <r>
          <rPr>
            <b/>
            <sz val="9"/>
            <color indexed="81"/>
            <rFont val="Tahoma"/>
            <family val="2"/>
          </rPr>
          <t>Erik van der Velde:</t>
        </r>
        <r>
          <rPr>
            <sz val="9"/>
            <color indexed="81"/>
            <rFont val="Tahoma"/>
            <family val="2"/>
          </rPr>
          <t xml:space="preserve">
informatie gegeven bij begrip op het scherm</t>
        </r>
      </text>
    </comment>
  </commentList>
</comments>
</file>

<file path=xl/sharedStrings.xml><?xml version="1.0" encoding="utf-8"?>
<sst xmlns="http://schemas.openxmlformats.org/spreadsheetml/2006/main" count="1514" uniqueCount="199">
  <si>
    <t>Fit-gap analyse EPD - toelichting</t>
  </si>
  <si>
    <r>
      <t>Binnen het zorgpad neuro-oncologie voor Glioblastoom, is een dataset ontwikkeld. Deze dataset is bedoeld als minimale dataset behorende bij het zorgpad. Zie hiervoor alle lichtgroene tabbladen van deze Excel. We richten ons hier dus op de data en laten workflow-ondersteuning en andere functionaliteit in principe buiten beschouwing (onder meer omdat de mogelijkheden per leverancier sterk verschillen), wat niet wegneemt dat dit voor de registratiebereidheid wel van groot belang kan zijn.
In deze fase leggen we de dataset naast de inrichting van een aantal EPD’s. Daarmee proberen we te bepalen wat de ‘gap’ is tussen de minimale dataset en de inrichting in het EPD. De vervolgstap is per EPD bepalen wat nodig is om de ‘gap’ te dichten.
In de tabbladen ‘</t>
    </r>
    <r>
      <rPr>
        <b/>
        <i/>
        <sz val="11"/>
        <color theme="1"/>
        <rFont val="Calibri"/>
        <family val="2"/>
        <scheme val="minor"/>
      </rPr>
      <t>Fit-gap HiX/Epic/Nexus</t>
    </r>
    <r>
      <rPr>
        <i/>
        <sz val="11"/>
        <color theme="1"/>
        <rFont val="Calibri"/>
        <family val="2"/>
        <scheme val="minor"/>
      </rPr>
      <t xml:space="preserve">’ zijn alle begrippen uit de dataset (ontdaan van dubbelingen) onder elkaar gezet. Per begrip zijn de kolommen ‘Databron’ en ‘Veld in EPD’ gevuld. 
Voor </t>
    </r>
    <r>
      <rPr>
        <b/>
        <i/>
        <sz val="11"/>
        <color theme="1"/>
        <rFont val="Calibri"/>
        <family val="2"/>
        <scheme val="minor"/>
      </rPr>
      <t>databron</t>
    </r>
    <r>
      <rPr>
        <i/>
        <sz val="11"/>
        <color theme="1"/>
        <rFont val="Calibri"/>
        <family val="2"/>
        <scheme val="minor"/>
      </rPr>
      <t xml:space="preserve"> zijn er drie opties: 
1. Reeds in EPD vastgelegd; dit zijn gegevens die al bekend zijn in het EPD en zodoende niet handmatig geregistreerd hoeven worden. Denk aan geboortedatum patiënt of labuitslagen.
2. Af te leiden uit EPD; dit zijn gegevens die niet letterlijk in het EPD zijn vastgelegd, maar wel afgeleid kunnen worden uit andere brongegevens. Denk aan de vraag of een patiënt preoperatief pijnmedicatie gebruikte (af te leiden uit operatiedatum en medicatielijst).
3. Geen, registratie toevoegen; dit zijn gegevens die door de behandelaar handmatig vastgelegd moeten worden in het EPD. Denk aan beleid of complicaties.
Voor</t>
    </r>
    <r>
      <rPr>
        <b/>
        <i/>
        <sz val="11"/>
        <color theme="1"/>
        <rFont val="Calibri"/>
        <family val="2"/>
        <scheme val="minor"/>
      </rPr>
      <t xml:space="preserve"> Veld in EPD</t>
    </r>
    <r>
      <rPr>
        <i/>
        <sz val="11"/>
        <color theme="1"/>
        <rFont val="Calibri"/>
        <family val="2"/>
        <scheme val="minor"/>
      </rPr>
      <t xml:space="preserve"> zijn er eveneens drie opties:
1. Ja, 1-op-1; dit zijn gegevens die in het EPD geregistreerd zijn of kunnen worden exact volgens de definitie zoals deze is bepaald voor de dataset (zie tabblad ‘Begrippen totaal’).
2. Ja, anders; dit zijn gegevens die in het EPD geregistreerd zijn of kunnen worden maar niet geheel volgens de definitie zoals deze bepaald is voor de dataset. Denk bijvoorbeeld aan een afwijkende codelijst.
3. Nee; dit zijn gegevens die op dit moment ontbreken in het EPD.
</t>
    </r>
    <r>
      <rPr>
        <b/>
        <i/>
        <sz val="11"/>
        <color theme="1"/>
        <rFont val="Calibri"/>
        <family val="2"/>
        <scheme val="minor"/>
      </rPr>
      <t>Let op</t>
    </r>
    <r>
      <rPr>
        <i/>
        <sz val="11"/>
        <color theme="1"/>
        <rFont val="Calibri"/>
        <family val="2"/>
        <scheme val="minor"/>
      </rPr>
      <t>: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De fit-gap analyses worden uitgevoerd door bij een arts die dagelijks met het systeem (en het zorgpad) werkt 'over de schouder te kijken'. Daarmee kan ook beoordeld worden of de data-elementen redelijkerwijs beschikbaar zijn in de workflow. Een element dat vereist dat een arts zijn/haar workflow verlaat en ergens in een verstopt hoekje van het EPD gegevens invult kan dus niet rekenen op een voldoende beoordeling.
Uiteraard is een dergelijke analyse geen harde wetenschap en bovendien een momentopname, wel biedt het een goede graadmeter voor de mate waarin het EPD de gewenste dataset ondersteunt. Bovendien biedt het de leverancier handvatten voor aanpassingen aan de inrichting van het EPD.</t>
    </r>
  </si>
  <si>
    <t>Analyse informatiebehoefte Zorgproces/Kwaliteitsregistratie</t>
  </si>
  <si>
    <t xml:space="preserve">Bedrijfsproces:  </t>
  </si>
  <si>
    <t xml:space="preserve">Werkproces: </t>
  </si>
  <si>
    <t>Uitvoerder</t>
  </si>
  <si>
    <t>Neurochirurg</t>
  </si>
  <si>
    <t>PRIMAIR PROCES</t>
  </si>
  <si>
    <t>Te registreren informatie</t>
  </si>
  <si>
    <t>Element</t>
  </si>
  <si>
    <t>Verrichting</t>
  </si>
  <si>
    <t>Probleem</t>
  </si>
  <si>
    <t>Contact</t>
  </si>
  <si>
    <t>Lichaamsgewicht</t>
  </si>
  <si>
    <t>Infuus</t>
  </si>
  <si>
    <t>Medicatieafspraak</t>
  </si>
  <si>
    <t>Zorgverlener</t>
  </si>
  <si>
    <t>Lichaamslengte</t>
  </si>
  <si>
    <t>Patiënt</t>
  </si>
  <si>
    <t>Medicatiegebruik</t>
  </si>
  <si>
    <t>Alcoholgebruik</t>
  </si>
  <si>
    <t>Zorgaanbieder</t>
  </si>
  <si>
    <t>Drugsgebruik</t>
  </si>
  <si>
    <t>Tabakgebruik</t>
  </si>
  <si>
    <t>Vitale functies</t>
  </si>
  <si>
    <t>Familie anamnese</t>
  </si>
  <si>
    <t>Benodigde informatie</t>
  </si>
  <si>
    <t>- bron</t>
  </si>
  <si>
    <t>KWALITEITSREGISTRATIE</t>
  </si>
  <si>
    <t>Naam registratie:</t>
  </si>
  <si>
    <t>- definitie</t>
  </si>
  <si>
    <t>- wijze</t>
  </si>
  <si>
    <t>(eventueel herhalen indien meerdere (kwaliteits)registraties op dit proces van toepassing zijn)</t>
  </si>
  <si>
    <t>Vrij nummer</t>
  </si>
  <si>
    <t>* Opmerking in zorgproces</t>
  </si>
  <si>
    <t>#</t>
  </si>
  <si>
    <t>Processtap
no.</t>
  </si>
  <si>
    <t>Processtap</t>
  </si>
  <si>
    <t>Begrip no.</t>
  </si>
  <si>
    <t>Begrip</t>
  </si>
  <si>
    <t>QRNS</t>
  </si>
  <si>
    <t>DTBR</t>
  </si>
  <si>
    <t>AUMC</t>
  </si>
  <si>
    <t>Overnemen
(blauw)</t>
  </si>
  <si>
    <t>Invoertype/opties</t>
  </si>
  <si>
    <t>Infoblok</t>
  </si>
  <si>
    <t>Toelichting</t>
  </si>
  <si>
    <t>ASA-classificatie</t>
  </si>
  <si>
    <t xml:space="preserve">Datum: </t>
  </si>
  <si>
    <t>Totaal</t>
  </si>
  <si>
    <t>Stap nr.</t>
  </si>
  <si>
    <t>1e Keer Genoemd</t>
  </si>
  <si>
    <t>Nr.</t>
  </si>
  <si>
    <t>Begrip (rood = meermaals gebruikt, zwart = éénmalig)</t>
  </si>
  <si>
    <t>Veld</t>
  </si>
  <si>
    <t>Veld in EPD?</t>
  </si>
  <si>
    <t>Format voldoet aan Dataset?</t>
  </si>
  <si>
    <t>Betrouwbaar?</t>
  </si>
  <si>
    <t>Gevuld?</t>
  </si>
  <si>
    <t>Databron voor Kwaliteitsregistratie</t>
  </si>
  <si>
    <t>Opmerkingen</t>
  </si>
  <si>
    <t>polimedewerker</t>
  </si>
  <si>
    <t>Ja</t>
  </si>
  <si>
    <t>Betrouwbaar</t>
  </si>
  <si>
    <t>Altijd</t>
  </si>
  <si>
    <t>Reeds in EPD vastgelegd</t>
  </si>
  <si>
    <t>Geen, registratie toevoegen</t>
  </si>
  <si>
    <t>Nee</t>
  </si>
  <si>
    <t>Onbetrouwbaar</t>
  </si>
  <si>
    <t>Wisselend</t>
  </si>
  <si>
    <t>Af te leiden uit EPD</t>
  </si>
  <si>
    <t>arts poli</t>
  </si>
  <si>
    <t>Behandelend arts/ medisch secretaresse</t>
  </si>
  <si>
    <t>Familieanamnese</t>
  </si>
  <si>
    <t>Consultverslag</t>
  </si>
  <si>
    <t>Behandelend arts</t>
  </si>
  <si>
    <t>Anesthesist</t>
  </si>
  <si>
    <t>Verpleegkundige</t>
  </si>
  <si>
    <t>Medical Management Assistant</t>
  </si>
  <si>
    <t>Anesthesioloog</t>
  </si>
  <si>
    <t>Neuroloog</t>
  </si>
  <si>
    <t>FitGap Epic</t>
  </si>
  <si>
    <t xml:space="preserve">Ziekenhuis: </t>
  </si>
  <si>
    <t>Naam</t>
  </si>
  <si>
    <t>Anesthesioloog/Neuroloog</t>
  </si>
  <si>
    <t>Uitkomsten</t>
  </si>
  <si>
    <t>Format voldoet aan datatset?</t>
  </si>
  <si>
    <t>Databron voor hergebruik</t>
  </si>
  <si>
    <t>Onbekend</t>
  </si>
  <si>
    <t>Niet</t>
  </si>
  <si>
    <t>N.v.t.</t>
  </si>
  <si>
    <t>Combinatie charts</t>
  </si>
  <si>
    <t>Veld in EPD</t>
  </si>
  <si>
    <t>RUMC</t>
  </si>
  <si>
    <t>Erasmus MC</t>
  </si>
  <si>
    <t>Format voldoet aan dataset?</t>
  </si>
  <si>
    <t>Wordt het veld gevuld?</t>
  </si>
  <si>
    <t>Aantal zorgverleners</t>
  </si>
  <si>
    <t>Neuroloog/Endocrinoloog/arts</t>
  </si>
  <si>
    <t>MMA</t>
  </si>
  <si>
    <t>Polimedewerker</t>
  </si>
  <si>
    <t>Databron</t>
  </si>
  <si>
    <t>Veld gevuld</t>
  </si>
  <si>
    <t>Actie</t>
  </si>
  <si>
    <t>Actiehouder</t>
  </si>
  <si>
    <t>Datatype</t>
  </si>
  <si>
    <t>VS/Arts SEH</t>
  </si>
  <si>
    <t>Ja, 1-op-1</t>
  </si>
  <si>
    <t>Ja, betrouwbaar</t>
  </si>
  <si>
    <t>Geen</t>
  </si>
  <si>
    <t>Leverancier</t>
  </si>
  <si>
    <t>ST - Tekst</t>
  </si>
  <si>
    <t>SEH VPK</t>
  </si>
  <si>
    <t>Ja, anders</t>
  </si>
  <si>
    <t>Ja, onbetrouwbaar</t>
  </si>
  <si>
    <t>Inbouwen in EPD</t>
  </si>
  <si>
    <t>NOG</t>
  </si>
  <si>
    <t>INT - Getal</t>
  </si>
  <si>
    <t>Apotheek-assistent</t>
  </si>
  <si>
    <t>Onderzoeken</t>
  </si>
  <si>
    <t>Ziekenhuis</t>
  </si>
  <si>
    <t>PQ - Hoeveelheid (met eenheid)</t>
  </si>
  <si>
    <t>Apotheker</t>
  </si>
  <si>
    <t>Bespreken</t>
  </si>
  <si>
    <t>FMS</t>
  </si>
  <si>
    <t>TS - Tijdstip</t>
  </si>
  <si>
    <t>Transfer</t>
  </si>
  <si>
    <t>CO - Telwaarde</t>
  </si>
  <si>
    <t>GEM-team</t>
  </si>
  <si>
    <t>BL - Bolean</t>
  </si>
  <si>
    <t>Balie SEH</t>
  </si>
  <si>
    <t>CD - Term</t>
  </si>
  <si>
    <t>IVL&lt;INT&gt; - Numeriek interval</t>
  </si>
  <si>
    <t>IVL&lt;PQ&gt; - Interval van hoeveelheid</t>
  </si>
  <si>
    <t>IVL&lt;TS&gt; - Tijdsinterval (periode)</t>
  </si>
  <si>
    <t>RTO&lt;PQ&gt; - Ratio (hoeveelheid)</t>
  </si>
  <si>
    <t>Zorgpad Epilepsiechirurgie</t>
  </si>
  <si>
    <t>1. Verwerking verwijzing</t>
  </si>
  <si>
    <t xml:space="preserve">2. Diagnostiek en aanvullend onderzoek	</t>
  </si>
  <si>
    <t>3. Behandelen</t>
  </si>
  <si>
    <t>4. Onstlag</t>
  </si>
  <si>
    <t xml:space="preserve">5. Follow-up </t>
  </si>
  <si>
    <t xml:space="preserve">Subproces: </t>
  </si>
  <si>
    <t>Verwerking verwijzing / Fase 0: Quick scan</t>
  </si>
  <si>
    <t>Fase 1: Diagnostiek</t>
  </si>
  <si>
    <t>Fase 2: Aanvullend niet-invasieve diagnostiek</t>
  </si>
  <si>
    <t>Fase 3: Aanvullend invasieve diagnostiek</t>
  </si>
  <si>
    <t>Fase 4: Preoperatief: POS</t>
  </si>
  <si>
    <t>Fase 4: Preoperatief: Holding</t>
  </si>
  <si>
    <t>Fase 4: Operatie</t>
  </si>
  <si>
    <t>Fase 4: Postoperatief : verkoeverkamer</t>
  </si>
  <si>
    <t>Ontslag</t>
  </si>
  <si>
    <t>Na 1, en 3 of 6  telefonisch contact</t>
  </si>
  <si>
    <t>na 6 of 12 weken fysiek bij de operateur en de VS.</t>
  </si>
  <si>
    <t>Na 3 maanden komt de patiënt op gesprek bij de neuroloog</t>
  </si>
  <si>
    <t xml:space="preserve"> 12 maanden</t>
  </si>
  <si>
    <t>Administratief medewerker</t>
  </si>
  <si>
    <t>Neuroloog, MDO</t>
  </si>
  <si>
    <t>Anesthesioloog, , verpleegkundig specialist</t>
  </si>
  <si>
    <t>Anesthesioloog, verpleegkundig specialist</t>
  </si>
  <si>
    <t>Verpleegkundig specialist</t>
  </si>
  <si>
    <t>Neurochirurg, Verpleegkundig specialist</t>
  </si>
  <si>
    <t>Neuroloog, Neurochirurg</t>
  </si>
  <si>
    <t>Reden van verwijzing</t>
  </si>
  <si>
    <t>Radiologieverslag</t>
  </si>
  <si>
    <t>Ontslagbrief</t>
  </si>
  <si>
    <t>Medische voorgeschiedenis</t>
  </si>
  <si>
    <t>Labverslag</t>
  </si>
  <si>
    <t>Medicatietoediening</t>
  </si>
  <si>
    <t>Complicaties</t>
  </si>
  <si>
    <t>Verrichtting</t>
  </si>
  <si>
    <t>Anamnese</t>
  </si>
  <si>
    <t>Allergieën</t>
  </si>
  <si>
    <t>infuus</t>
  </si>
  <si>
    <t>Operatieverslag</t>
  </si>
  <si>
    <t>Behandel aanwijzing</t>
  </si>
  <si>
    <t>Labuitslag</t>
  </si>
  <si>
    <t>Verwerking verwijzing</t>
  </si>
  <si>
    <t>Fase 0: Quick scan</t>
  </si>
  <si>
    <t>Uitvoeren: V-EEG, 3 tesla MRI, NPO. Optioneel: Metabool en genetisch onderzoek.</t>
  </si>
  <si>
    <t>Uitslag: V-EEG, 3 tesla MRI</t>
  </si>
  <si>
    <t>Uitslag: Metabool en genetisch onderzoek</t>
  </si>
  <si>
    <t>Uitvoeren: PET-scan, SPECT-scan, MEG-scan en een EEG-fMRI .</t>
  </si>
  <si>
    <t>Uitslag: PET-scan, SPECT-scan, MEG-scan en een EEG-fMRI .</t>
  </si>
  <si>
    <t xml:space="preserve">Uitvoeren: Er worden elektrodes geïmplanteerd, of oppervlakte elektrodes of diepte elektrodes </t>
  </si>
  <si>
    <t xml:space="preserve">2. Diagnostiek en aanvullend onderzoek		</t>
  </si>
  <si>
    <t>4. Ontslag</t>
  </si>
  <si>
    <t>Optioneel: MRI</t>
  </si>
  <si>
    <t>Uitslag: MRI</t>
  </si>
  <si>
    <t>Uitvoeren: NPO, gezichtsveldonderzoek, ILAE-seizure outcome</t>
  </si>
  <si>
    <t>Anti-epileptica</t>
  </si>
  <si>
    <t>x</t>
  </si>
  <si>
    <t>Format voldoet?</t>
  </si>
  <si>
    <t>Gevuld</t>
  </si>
  <si>
    <t>Bron voor kwr</t>
  </si>
  <si>
    <t>Opmerking</t>
  </si>
  <si>
    <t>Overzicht Uitkomsten MUMC</t>
  </si>
  <si>
    <t xml:space="preserve">Overzicht Uitkomsten </t>
  </si>
  <si>
    <t xml:space="preserve">Veld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</si>
</sst>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0" x14ac:knownFonts="1">
    <font>
      <sz val="11"/>
      <color theme="1"/>
      <name val="Calibri"/>
      <family val="2"/>
      <scheme val="minor"/>
    </font>
    <font>
      <sz val="10"/>
      <color theme="1"/>
      <name val="Arial"/>
      <family val="2"/>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sz val="18"/>
      <color theme="8"/>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i/>
      <sz val="10"/>
      <color theme="5" tint="-0.499984740745262"/>
      <name val="Calibri"/>
      <family val="2"/>
      <scheme val="minor"/>
    </font>
    <font>
      <sz val="11"/>
      <name val="Calibri"/>
      <family val="2"/>
      <scheme val="minor"/>
    </font>
    <font>
      <b/>
      <sz val="9"/>
      <color rgb="FF000000"/>
      <name val="Tahoma"/>
      <family val="2"/>
    </font>
    <font>
      <sz val="9"/>
      <color rgb="FF000000"/>
      <name val="Tahoma"/>
      <family val="2"/>
    </font>
    <font>
      <sz val="10"/>
      <color rgb="FF000000"/>
      <name val="Calibri"/>
      <family val="2"/>
      <scheme val="minor"/>
    </font>
    <font>
      <i/>
      <sz val="9"/>
      <color theme="1"/>
      <name val="Source Sans Pro"/>
      <family val="2"/>
    </font>
    <font>
      <sz val="9"/>
      <color theme="1"/>
      <name val="Arial"/>
      <family val="2"/>
    </font>
    <font>
      <sz val="9"/>
      <name val="Arial"/>
      <family val="2"/>
    </font>
    <font>
      <sz val="9"/>
      <color rgb="FFFF0000"/>
      <name val="Arial"/>
      <family val="2"/>
    </font>
    <font>
      <sz val="9"/>
      <color rgb="FF000000"/>
      <name val="Arial"/>
      <family val="2"/>
    </font>
    <font>
      <sz val="14"/>
      <color theme="0"/>
      <name val="Source Sans Pro"/>
      <family val="2"/>
    </font>
    <font>
      <i/>
      <sz val="11"/>
      <color theme="0"/>
      <name val="Source Sans Pro"/>
      <family val="2"/>
    </font>
    <font>
      <sz val="12"/>
      <color theme="1"/>
      <name val="Source Sans Pro"/>
      <family val="2"/>
    </font>
    <font>
      <i/>
      <sz val="12"/>
      <color theme="1"/>
      <name val="Source Sans Pro"/>
      <family val="2"/>
    </font>
    <font>
      <i/>
      <sz val="11"/>
      <color theme="1"/>
      <name val="Source Sans Pro"/>
      <family val="2"/>
    </font>
    <font>
      <b/>
      <i/>
      <sz val="11"/>
      <color theme="1"/>
      <name val="Source Sans Pro"/>
      <family val="2"/>
    </font>
    <font>
      <i/>
      <sz val="9"/>
      <color theme="1"/>
      <name val="Source Sans Pro"/>
    </font>
    <font>
      <i/>
      <sz val="11"/>
      <color theme="1"/>
      <name val="Source Sans Pro"/>
    </font>
    <font>
      <i/>
      <sz val="11"/>
      <color theme="0" tint="-0.34998626667073579"/>
      <name val="Source Sans Pro"/>
      <family val="2"/>
    </font>
    <font>
      <b/>
      <i/>
      <sz val="11"/>
      <color theme="1"/>
      <name val="Source Sans Pro"/>
    </font>
    <font>
      <sz val="9"/>
      <color theme="5" tint="0.39997558519241921"/>
      <name val="Arial"/>
      <family val="2"/>
    </font>
    <font>
      <sz val="11"/>
      <color theme="1"/>
      <name val="Calibri"/>
      <family val="2"/>
    </font>
    <font>
      <sz val="20"/>
      <color theme="0"/>
      <name val="Source Sans Pro"/>
      <family val="2"/>
    </font>
    <font>
      <sz val="11"/>
      <color theme="0"/>
      <name val="Source Sans Pro"/>
      <family val="2"/>
    </font>
    <font>
      <sz val="10"/>
      <color theme="1"/>
      <name val="Source Sans Pro"/>
      <family val="2"/>
    </font>
    <font>
      <b/>
      <sz val="11"/>
      <color theme="0"/>
      <name val="Source Sans Pro"/>
      <family val="2"/>
    </font>
    <font>
      <sz val="11"/>
      <color theme="5"/>
      <name val="Calibri"/>
      <family val="2"/>
      <scheme val="minor"/>
    </font>
    <font>
      <b/>
      <sz val="11"/>
      <color rgb="FF000000"/>
      <name val="Source Sans Pro"/>
      <family val="2"/>
    </font>
    <font>
      <sz val="10"/>
      <color rgb="FF000000"/>
      <name val="Source Sans Pro"/>
      <family val="2"/>
    </font>
    <font>
      <sz val="10"/>
      <name val="Source Sans Pro"/>
      <family val="2"/>
    </font>
    <font>
      <u/>
      <sz val="11"/>
      <color theme="10"/>
      <name val="Calibri"/>
      <family val="2"/>
      <scheme val="minor"/>
    </font>
    <font>
      <u/>
      <sz val="10"/>
      <color theme="10"/>
      <name val="Source Sans Pro"/>
      <family val="2"/>
    </font>
    <font>
      <sz val="10"/>
      <name val="Calibri (Hoofdtekst)"/>
    </font>
    <font>
      <sz val="11"/>
      <color rgb="FF000000"/>
      <name val="Source Sans Pro"/>
      <family val="2"/>
    </font>
    <font>
      <sz val="10"/>
      <color rgb="FF000000"/>
      <name val="Calibri (Hoofdtekst)"/>
    </font>
    <font>
      <sz val="11"/>
      <color rgb="FF9C0006"/>
      <name val="Calibri"/>
      <family val="2"/>
      <scheme val="minor"/>
    </font>
    <font>
      <sz val="10"/>
      <color rgb="FF9C0006"/>
      <name val="Source Sans Pro"/>
      <family val="2"/>
    </font>
    <font>
      <sz val="10"/>
      <color rgb="FFFF0000"/>
      <name val="Calibri (Hoofdtekst)"/>
    </font>
    <font>
      <sz val="11"/>
      <color rgb="FF000000"/>
      <name val="Calibri"/>
      <family val="2"/>
      <charset val="1"/>
      <scheme val="minor"/>
    </font>
    <font>
      <sz val="11"/>
      <color rgb="FF000000"/>
      <name val="Calibri"/>
      <family val="2"/>
      <scheme val="minor"/>
    </font>
    <font>
      <sz val="10"/>
      <color rgb="FFFF0000"/>
      <name val="Calibri"/>
      <family val="2"/>
      <scheme val="minor"/>
    </font>
    <font>
      <sz val="11"/>
      <color rgb="FFFF0000"/>
      <name val="Source Sans Pro"/>
      <family val="2"/>
    </font>
    <font>
      <sz val="10"/>
      <color rgb="FF000000"/>
      <name val="Source Sans Pro"/>
      <family val="2"/>
      <charset val="1"/>
    </font>
    <font>
      <sz val="20"/>
      <color theme="1"/>
      <name val="Source Sans Pro"/>
      <family val="2"/>
    </font>
    <font>
      <b/>
      <sz val="18"/>
      <color theme="1"/>
      <name val="Source Sans Pro"/>
      <family val="2"/>
    </font>
    <font>
      <b/>
      <sz val="10"/>
      <color theme="1"/>
      <name val="Source Sans Pro"/>
      <family val="2"/>
    </font>
    <font>
      <sz val="10"/>
      <color rgb="FFFF0000"/>
      <name val="Source Sans Pro"/>
      <family val="2"/>
    </font>
    <font>
      <sz val="11"/>
      <color rgb="FFFF0000"/>
      <name val="Calibri"/>
      <family val="2"/>
      <scheme val="minor"/>
    </font>
    <font>
      <b/>
      <sz val="11"/>
      <color rgb="FF000000"/>
      <name val="Source Sans Pro"/>
      <family val="2"/>
      <charset val="1"/>
    </font>
    <font>
      <b/>
      <sz val="22"/>
      <color theme="1"/>
      <name val="Calibri"/>
      <family val="2"/>
      <scheme val="minor"/>
    </font>
    <font>
      <sz val="11"/>
      <color theme="3" tint="-0.249977111117893"/>
      <name val="Calibri"/>
      <family val="2"/>
      <scheme val="minor"/>
    </font>
    <font>
      <sz val="11"/>
      <color theme="1"/>
      <name val="Calibri"/>
      <family val="2"/>
      <scheme val="minor"/>
    </font>
    <font>
      <i/>
      <sz val="11"/>
      <color theme="0"/>
      <name val="Source Sans Pro"/>
    </font>
    <font>
      <i/>
      <sz val="12"/>
      <color theme="1"/>
      <name val="Source Sans Pro"/>
    </font>
    <font>
      <sz val="9"/>
      <color theme="1"/>
      <name val="Source Sans Pro"/>
      <family val="2"/>
    </font>
    <font>
      <b/>
      <i/>
      <sz val="9"/>
      <color theme="1"/>
      <name val="Source Sans Pro"/>
      <family val="2"/>
    </font>
  </fonts>
  <fills count="1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DF0E9"/>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7CE"/>
      </patternFill>
    </fill>
    <fill>
      <patternFill patternType="solid">
        <fgColor theme="0" tint="-0.14999847407452621"/>
        <bgColor indexed="64"/>
      </patternFill>
    </fill>
  </fills>
  <borders count="28">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medium">
        <color auto="1"/>
      </left>
      <right style="medium">
        <color auto="1"/>
      </right>
      <top/>
      <bottom style="medium">
        <color auto="1"/>
      </bottom>
      <diagonal/>
    </border>
    <border>
      <left style="medium">
        <color indexed="64"/>
      </left>
      <right/>
      <top/>
      <bottom/>
      <diagonal/>
    </border>
    <border>
      <left style="thin">
        <color auto="1"/>
      </left>
      <right style="medium">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hair">
        <color rgb="FFA6A6A6"/>
      </right>
      <top style="hair">
        <color rgb="FFA6A6A6"/>
      </top>
      <bottom style="hair">
        <color rgb="FFA6A6A6"/>
      </bottom>
      <diagonal/>
    </border>
    <border>
      <left/>
      <right style="hair">
        <color rgb="FFA6A6A6"/>
      </right>
      <top/>
      <bottom style="hair">
        <color rgb="FFA6A6A6"/>
      </bottom>
      <diagonal/>
    </border>
    <border>
      <left style="hair">
        <color rgb="FFA6A6A6"/>
      </left>
      <right/>
      <top/>
      <bottom/>
      <diagonal/>
    </border>
    <border>
      <left/>
      <right style="hair">
        <color rgb="FFA6A6A6"/>
      </right>
      <top/>
      <bottom/>
      <diagonal/>
    </border>
    <border>
      <left/>
      <right style="hair">
        <color rgb="FFA6A6A6"/>
      </right>
      <top style="hair">
        <color rgb="FFA6A6A6"/>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bottom/>
      <diagonal/>
    </border>
  </borders>
  <cellStyleXfs count="6">
    <xf numFmtId="0" fontId="0" fillId="0" borderId="0"/>
    <xf numFmtId="0" fontId="1" fillId="0" borderId="0"/>
    <xf numFmtId="0" fontId="3" fillId="0" borderId="0"/>
    <xf numFmtId="0" fontId="44" fillId="0" borderId="0" applyNumberFormat="0" applyFill="0" applyBorder="0" applyAlignment="0" applyProtection="0"/>
    <xf numFmtId="0" fontId="49" fillId="14" borderId="0" applyNumberFormat="0" applyBorder="0" applyAlignment="0" applyProtection="0"/>
    <xf numFmtId="0" fontId="65" fillId="0" borderId="0"/>
  </cellStyleXfs>
  <cellXfs count="192">
    <xf numFmtId="0" fontId="0" fillId="0" borderId="0" xfId="0"/>
    <xf numFmtId="0" fontId="0" fillId="2" borderId="0" xfId="0" applyFill="1"/>
    <xf numFmtId="0" fontId="3" fillId="0" borderId="1" xfId="1" applyFont="1" applyBorder="1" applyAlignment="1">
      <alignment horizontal="left" vertical="top" wrapText="1"/>
    </xf>
    <xf numFmtId="0" fontId="4" fillId="0" borderId="0" xfId="0" applyFont="1" applyAlignment="1">
      <alignment vertical="top"/>
    </xf>
    <xf numFmtId="0" fontId="0" fillId="0" borderId="0" xfId="0" applyAlignment="1">
      <alignment wrapText="1"/>
    </xf>
    <xf numFmtId="0" fontId="5" fillId="2" borderId="0" xfId="2" applyFont="1" applyFill="1"/>
    <xf numFmtId="0" fontId="3" fillId="2" borderId="0" xfId="2" applyFill="1"/>
    <xf numFmtId="0" fontId="3" fillId="2" borderId="3" xfId="2" applyFill="1" applyBorder="1"/>
    <xf numFmtId="0" fontId="3" fillId="2" borderId="4" xfId="2" applyFill="1" applyBorder="1"/>
    <xf numFmtId="0" fontId="0" fillId="0" borderId="0" xfId="0" applyAlignment="1">
      <alignment horizontal="left"/>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wrapText="1"/>
    </xf>
    <xf numFmtId="0" fontId="8" fillId="0" borderId="0" xfId="0" applyFont="1" applyAlignment="1">
      <alignment wrapText="1"/>
    </xf>
    <xf numFmtId="0" fontId="8" fillId="0" borderId="0" xfId="0" applyFont="1"/>
    <xf numFmtId="0" fontId="7" fillId="0" borderId="0" xfId="0" applyFont="1"/>
    <xf numFmtId="0" fontId="0" fillId="0" borderId="0" xfId="0" applyAlignment="1">
      <alignment vertical="top"/>
    </xf>
    <xf numFmtId="0" fontId="0" fillId="0" borderId="0" xfId="0" applyAlignment="1">
      <alignment vertical="top" wrapText="1"/>
    </xf>
    <xf numFmtId="0" fontId="3" fillId="0" borderId="0" xfId="1" applyFont="1" applyAlignment="1">
      <alignment horizontal="left" vertical="top" wrapText="1"/>
    </xf>
    <xf numFmtId="164" fontId="4" fillId="0" borderId="0" xfId="0" applyNumberFormat="1" applyFont="1" applyAlignment="1">
      <alignment vertical="top"/>
    </xf>
    <xf numFmtId="164" fontId="0" fillId="0" borderId="0" xfId="0" applyNumberFormat="1" applyAlignment="1">
      <alignment vertical="top"/>
    </xf>
    <xf numFmtId="0" fontId="9" fillId="2" borderId="0" xfId="0" applyFont="1" applyFill="1"/>
    <xf numFmtId="0" fontId="14" fillId="0" borderId="0" xfId="0" applyFont="1" applyAlignment="1">
      <alignment vertical="top" wrapText="1"/>
    </xf>
    <xf numFmtId="164" fontId="0" fillId="0" borderId="0" xfId="0" applyNumberFormat="1" applyAlignment="1">
      <alignment horizontal="right"/>
    </xf>
    <xf numFmtId="164" fontId="7" fillId="0" borderId="0" xfId="0" applyNumberFormat="1" applyFont="1" applyAlignment="1">
      <alignment horizontal="left"/>
    </xf>
    <xf numFmtId="0" fontId="20" fillId="0" borderId="0" xfId="0" applyFont="1" applyAlignment="1">
      <alignment horizontal="left" vertical="top" wrapText="1"/>
    </xf>
    <xf numFmtId="0" fontId="20" fillId="0" borderId="0" xfId="1" applyFont="1" applyAlignment="1">
      <alignment horizontal="left" vertical="top" wrapText="1"/>
    </xf>
    <xf numFmtId="0" fontId="20" fillId="2" borderId="0" xfId="0" applyFont="1" applyFill="1" applyAlignment="1">
      <alignment horizontal="left" vertical="top" wrapText="1"/>
    </xf>
    <xf numFmtId="1" fontId="21" fillId="2" borderId="0" xfId="0" applyNumberFormat="1" applyFont="1" applyFill="1" applyAlignment="1">
      <alignment horizontal="right" vertical="top" wrapText="1"/>
    </xf>
    <xf numFmtId="0" fontId="20" fillId="0" borderId="2" xfId="1" applyFont="1" applyBorder="1" applyAlignment="1">
      <alignment horizontal="left" vertical="top" wrapText="1"/>
    </xf>
    <xf numFmtId="1" fontId="20" fillId="2" borderId="0" xfId="0" applyNumberFormat="1" applyFont="1" applyFill="1" applyAlignment="1">
      <alignment horizontal="right" vertical="top" wrapText="1"/>
    </xf>
    <xf numFmtId="164" fontId="20" fillId="2" borderId="0" xfId="0" applyNumberFormat="1" applyFont="1" applyFill="1" applyAlignment="1">
      <alignment horizontal="right" vertical="top" wrapText="1"/>
    </xf>
    <xf numFmtId="0" fontId="20" fillId="0" borderId="6" xfId="1" applyFont="1" applyBorder="1" applyAlignment="1">
      <alignment horizontal="left" vertical="top" wrapText="1"/>
    </xf>
    <xf numFmtId="0" fontId="20" fillId="0" borderId="7" xfId="0" applyFont="1" applyBorder="1" applyAlignment="1">
      <alignment horizontal="left" vertical="top" wrapText="1"/>
    </xf>
    <xf numFmtId="0" fontId="21" fillId="0" borderId="1" xfId="1" applyFont="1" applyBorder="1" applyAlignment="1">
      <alignment horizontal="left" vertical="top" wrapText="1"/>
    </xf>
    <xf numFmtId="0" fontId="21" fillId="0" borderId="0" xfId="1" applyFont="1" applyAlignment="1">
      <alignment horizontal="left" vertical="top" wrapText="1"/>
    </xf>
    <xf numFmtId="0" fontId="23" fillId="0" borderId="0" xfId="0" applyFont="1" applyAlignment="1">
      <alignment horizontal="left" vertical="top" wrapText="1"/>
    </xf>
    <xf numFmtId="0" fontId="20" fillId="2" borderId="0" xfId="0" applyFont="1" applyFill="1" applyAlignment="1">
      <alignment horizontal="right" vertical="top" wrapText="1"/>
    </xf>
    <xf numFmtId="0" fontId="20" fillId="0" borderId="0" xfId="0" applyFont="1" applyAlignment="1">
      <alignment horizontal="right" vertical="top" wrapText="1"/>
    </xf>
    <xf numFmtId="164" fontId="20" fillId="0" borderId="0" xfId="0" applyNumberFormat="1" applyFont="1" applyAlignment="1">
      <alignment horizontal="right" vertical="top" wrapText="1"/>
    </xf>
    <xf numFmtId="0" fontId="20" fillId="5" borderId="5" xfId="0" applyFont="1" applyFill="1" applyBorder="1" applyAlignment="1">
      <alignment horizontal="left" vertical="top" wrapText="1"/>
    </xf>
    <xf numFmtId="0" fontId="20" fillId="0" borderId="5" xfId="0" applyFont="1" applyBorder="1" applyAlignment="1">
      <alignment horizontal="left" vertical="top" wrapText="1"/>
    </xf>
    <xf numFmtId="1" fontId="21" fillId="2" borderId="5" xfId="0" applyNumberFormat="1" applyFont="1" applyFill="1" applyBorder="1" applyAlignment="1">
      <alignment horizontal="right" vertical="top" wrapText="1"/>
    </xf>
    <xf numFmtId="1" fontId="20" fillId="2" borderId="5" xfId="0" applyNumberFormat="1" applyFont="1" applyFill="1" applyBorder="1" applyAlignment="1">
      <alignment horizontal="right" vertical="top" wrapText="1"/>
    </xf>
    <xf numFmtId="164" fontId="20" fillId="2" borderId="5" xfId="0" applyNumberFormat="1" applyFont="1" applyFill="1" applyBorder="1" applyAlignment="1">
      <alignment horizontal="right" vertical="top" wrapText="1"/>
    </xf>
    <xf numFmtId="0" fontId="20" fillId="5" borderId="7" xfId="0" applyFont="1" applyFill="1" applyBorder="1" applyAlignment="1">
      <alignment horizontal="left" vertical="top" wrapText="1"/>
    </xf>
    <xf numFmtId="0" fontId="23" fillId="0" borderId="5" xfId="0" applyFont="1" applyBorder="1" applyAlignment="1">
      <alignment horizontal="left" vertical="top" wrapText="1"/>
    </xf>
    <xf numFmtId="0" fontId="23" fillId="5" borderId="5" xfId="0" applyFont="1" applyFill="1" applyBorder="1" applyAlignment="1">
      <alignment horizontal="left" vertical="top" wrapText="1"/>
    </xf>
    <xf numFmtId="0" fontId="20" fillId="13" borderId="0" xfId="0" applyFont="1" applyFill="1" applyAlignment="1">
      <alignment horizontal="left" vertical="top" wrapText="1"/>
    </xf>
    <xf numFmtId="1" fontId="21" fillId="13" borderId="0" xfId="0" applyNumberFormat="1" applyFont="1" applyFill="1" applyAlignment="1">
      <alignment horizontal="right" vertical="top" wrapText="1"/>
    </xf>
    <xf numFmtId="0" fontId="20" fillId="13" borderId="2" xfId="1" applyFont="1" applyFill="1" applyBorder="1" applyAlignment="1">
      <alignment horizontal="left" vertical="top" wrapText="1"/>
    </xf>
    <xf numFmtId="0" fontId="20" fillId="13" borderId="0" xfId="1" applyFont="1" applyFill="1" applyAlignment="1">
      <alignment horizontal="left" vertical="top" wrapText="1"/>
    </xf>
    <xf numFmtId="0" fontId="0" fillId="13" borderId="0" xfId="0" applyFill="1"/>
    <xf numFmtId="1" fontId="20" fillId="13" borderId="0" xfId="0" applyNumberFormat="1" applyFont="1" applyFill="1" applyAlignment="1">
      <alignment horizontal="right" vertical="top" wrapText="1"/>
    </xf>
    <xf numFmtId="0" fontId="20" fillId="13" borderId="6" xfId="1" applyFont="1" applyFill="1" applyBorder="1" applyAlignment="1">
      <alignment horizontal="left" vertical="top" wrapText="1"/>
    </xf>
    <xf numFmtId="0" fontId="21" fillId="13" borderId="1" xfId="1" applyFont="1" applyFill="1" applyBorder="1" applyAlignment="1">
      <alignment horizontal="left" vertical="top" wrapText="1"/>
    </xf>
    <xf numFmtId="0" fontId="14" fillId="13" borderId="0" xfId="0" applyFont="1" applyFill="1" applyAlignment="1">
      <alignment vertical="top" wrapText="1"/>
    </xf>
    <xf numFmtId="0" fontId="20" fillId="13" borderId="1" xfId="1" applyFont="1" applyFill="1" applyBorder="1" applyAlignment="1">
      <alignment horizontal="left" vertical="top" wrapText="1"/>
    </xf>
    <xf numFmtId="0" fontId="22" fillId="0" borderId="0" xfId="0" applyFont="1" applyAlignment="1">
      <alignment horizontal="left" vertical="top" wrapText="1"/>
    </xf>
    <xf numFmtId="0" fontId="34" fillId="5" borderId="5" xfId="0" applyFont="1" applyFill="1" applyBorder="1" applyAlignment="1">
      <alignment horizontal="left" vertical="top" wrapText="1"/>
    </xf>
    <xf numFmtId="0" fontId="34" fillId="0" borderId="0" xfId="1" applyFont="1" applyAlignment="1">
      <alignment horizontal="left" vertical="top" wrapText="1"/>
    </xf>
    <xf numFmtId="0" fontId="20" fillId="5" borderId="2" xfId="1" applyFont="1" applyFill="1" applyBorder="1" applyAlignment="1">
      <alignment horizontal="left" vertical="top" wrapText="1"/>
    </xf>
    <xf numFmtId="0" fontId="20" fillId="5" borderId="6" xfId="1" applyFont="1" applyFill="1" applyBorder="1" applyAlignment="1">
      <alignment horizontal="left" vertical="top" wrapText="1"/>
    </xf>
    <xf numFmtId="0" fontId="35" fillId="0" borderId="12" xfId="0" applyFont="1" applyBorder="1" applyAlignment="1">
      <alignment horizontal="left" vertical="top" wrapText="1"/>
    </xf>
    <xf numFmtId="0" fontId="36" fillId="3" borderId="0" xfId="0" applyFont="1" applyFill="1" applyAlignment="1">
      <alignment vertical="top"/>
    </xf>
    <xf numFmtId="0" fontId="36" fillId="3" borderId="0" xfId="0" applyFont="1" applyFill="1" applyAlignment="1">
      <alignment vertical="top" wrapText="1"/>
    </xf>
    <xf numFmtId="0" fontId="4" fillId="2" borderId="0" xfId="0" applyFont="1" applyFill="1"/>
    <xf numFmtId="0" fontId="4" fillId="2" borderId="0" xfId="0" applyFont="1" applyFill="1" applyAlignment="1">
      <alignment wrapText="1"/>
    </xf>
    <xf numFmtId="0" fontId="37" fillId="2" borderId="0" xfId="0" applyFont="1" applyFill="1" applyAlignment="1">
      <alignment horizontal="left"/>
    </xf>
    <xf numFmtId="0" fontId="2" fillId="15" borderId="0" xfId="0" applyFont="1" applyFill="1" applyAlignment="1">
      <alignment horizontal="left" vertical="top" wrapText="1"/>
    </xf>
    <xf numFmtId="0" fontId="38" fillId="0" borderId="0" xfId="1" applyFont="1" applyAlignment="1">
      <alignment horizontal="left" vertical="top" wrapText="1"/>
    </xf>
    <xf numFmtId="0" fontId="38" fillId="0" borderId="0" xfId="0" applyFont="1" applyAlignment="1">
      <alignment horizontal="left" vertical="top" wrapText="1"/>
    </xf>
    <xf numFmtId="0" fontId="7" fillId="0" borderId="0" xfId="1" applyFont="1" applyAlignment="1">
      <alignment horizontal="left" vertical="top" wrapText="1"/>
    </xf>
    <xf numFmtId="0" fontId="7" fillId="0" borderId="0" xfId="0" applyFont="1" applyAlignment="1">
      <alignment horizontal="left" vertical="top" wrapText="1"/>
    </xf>
    <xf numFmtId="0" fontId="39" fillId="2" borderId="0" xfId="0" applyFont="1" applyFill="1"/>
    <xf numFmtId="0" fontId="37" fillId="2" borderId="0" xfId="0" applyFont="1" applyFill="1"/>
    <xf numFmtId="0" fontId="40" fillId="0" borderId="0" xfId="0" applyFont="1" applyAlignment="1">
      <alignment vertical="top"/>
    </xf>
    <xf numFmtId="0" fontId="42" fillId="0" borderId="0" xfId="0" applyFont="1" applyAlignment="1">
      <alignment horizontal="left" vertical="top" wrapText="1"/>
    </xf>
    <xf numFmtId="0" fontId="38" fillId="0" borderId="0" xfId="0" applyFont="1" applyAlignment="1">
      <alignment vertical="top"/>
    </xf>
    <xf numFmtId="164" fontId="7" fillId="0" borderId="0" xfId="0" applyNumberFormat="1" applyFont="1" applyAlignment="1">
      <alignment horizontal="left" vertical="top" wrapText="1"/>
    </xf>
    <xf numFmtId="0" fontId="43" fillId="0" borderId="0" xfId="0" applyFont="1" applyAlignment="1">
      <alignment horizontal="left" vertical="top" wrapText="1"/>
    </xf>
    <xf numFmtId="1" fontId="38" fillId="0" borderId="0" xfId="0" applyNumberFormat="1" applyFont="1" applyAlignment="1">
      <alignment horizontal="left" vertical="top" wrapText="1"/>
    </xf>
    <xf numFmtId="0" fontId="45" fillId="0" borderId="0" xfId="3" applyFont="1" applyFill="1" applyBorder="1" applyAlignment="1">
      <alignment horizontal="left" vertical="top" wrapText="1"/>
    </xf>
    <xf numFmtId="0" fontId="18" fillId="0" borderId="0" xfId="0" applyFont="1" applyAlignment="1">
      <alignment horizontal="left" vertical="top" wrapText="1"/>
    </xf>
    <xf numFmtId="0" fontId="46" fillId="0" borderId="13" xfId="0" applyFont="1" applyBorder="1" applyAlignment="1">
      <alignment horizontal="left" vertical="top" wrapText="1"/>
    </xf>
    <xf numFmtId="0" fontId="47" fillId="0" borderId="0" xfId="0" applyFont="1" applyAlignment="1">
      <alignment vertical="top"/>
    </xf>
    <xf numFmtId="0" fontId="18" fillId="0" borderId="13" xfId="0" applyFont="1" applyBorder="1" applyAlignment="1">
      <alignment horizontal="left" vertical="top" wrapText="1"/>
    </xf>
    <xf numFmtId="0" fontId="48" fillId="0" borderId="13" xfId="0" applyFont="1" applyBorder="1" applyAlignment="1">
      <alignment horizontal="left" vertical="top" wrapText="1"/>
    </xf>
    <xf numFmtId="0" fontId="15" fillId="0" borderId="0" xfId="0" applyFont="1" applyAlignment="1">
      <alignment horizontal="left" vertical="top" wrapText="1"/>
    </xf>
    <xf numFmtId="0" fontId="50" fillId="0" borderId="0" xfId="4" applyFont="1" applyFill="1" applyBorder="1" applyAlignment="1">
      <alignment horizontal="left" vertical="top" wrapText="1"/>
    </xf>
    <xf numFmtId="0" fontId="51" fillId="0" borderId="13" xfId="0" applyFont="1" applyBorder="1" applyAlignment="1">
      <alignment horizontal="left" vertical="top" wrapText="1"/>
    </xf>
    <xf numFmtId="0" fontId="48" fillId="0" borderId="14" xfId="0" applyFont="1" applyBorder="1" applyAlignment="1">
      <alignment horizontal="left" vertical="top" wrapText="1"/>
    </xf>
    <xf numFmtId="0" fontId="48" fillId="0" borderId="17" xfId="0" applyFont="1" applyBorder="1" applyAlignment="1">
      <alignment horizontal="left" vertical="top" wrapText="1"/>
    </xf>
    <xf numFmtId="0" fontId="48" fillId="0" borderId="0" xfId="0" applyFont="1" applyAlignment="1">
      <alignment vertical="top" wrapText="1"/>
    </xf>
    <xf numFmtId="0" fontId="52" fillId="0" borderId="0" xfId="0" applyFont="1" applyAlignment="1">
      <alignment vertical="top" wrapText="1"/>
    </xf>
    <xf numFmtId="0" fontId="53" fillId="0" borderId="0" xfId="0" applyFont="1" applyAlignment="1">
      <alignment horizontal="left" vertical="top" wrapText="1"/>
    </xf>
    <xf numFmtId="0" fontId="54" fillId="0" borderId="13" xfId="0" applyFont="1" applyBorder="1" applyAlignment="1">
      <alignment horizontal="left" vertical="top" wrapText="1"/>
    </xf>
    <xf numFmtId="0" fontId="55" fillId="0" borderId="0" xfId="0" applyFont="1" applyAlignment="1">
      <alignment vertical="top"/>
    </xf>
    <xf numFmtId="0" fontId="41" fillId="0" borderId="0" xfId="0" applyFont="1" applyAlignment="1">
      <alignment horizontal="left" vertical="top" wrapText="1"/>
    </xf>
    <xf numFmtId="164" fontId="2" fillId="15" borderId="0" xfId="0" applyNumberFormat="1" applyFont="1" applyFill="1" applyAlignment="1">
      <alignment vertical="top"/>
    </xf>
    <xf numFmtId="164" fontId="4" fillId="2" borderId="0" xfId="0" applyNumberFormat="1" applyFont="1" applyFill="1"/>
    <xf numFmtId="164" fontId="36" fillId="3" borderId="0" xfId="0" applyNumberFormat="1" applyFont="1" applyFill="1" applyAlignment="1">
      <alignment vertical="top"/>
    </xf>
    <xf numFmtId="0" fontId="56" fillId="0" borderId="0" xfId="0" applyFont="1" applyAlignment="1">
      <alignment horizontal="left" vertical="top" wrapText="1"/>
    </xf>
    <xf numFmtId="0" fontId="57" fillId="12" borderId="0" xfId="0" applyFont="1" applyFill="1"/>
    <xf numFmtId="0" fontId="0" fillId="12" borderId="0" xfId="0" applyFill="1"/>
    <xf numFmtId="0" fontId="58" fillId="2" borderId="0" xfId="0" applyFont="1" applyFill="1" applyAlignment="1">
      <alignment vertical="top"/>
    </xf>
    <xf numFmtId="0" fontId="4" fillId="2" borderId="0" xfId="0" applyFont="1" applyFill="1" applyAlignment="1">
      <alignment vertical="top"/>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2" fillId="0" borderId="10" xfId="0" applyFont="1" applyBorder="1" applyAlignment="1">
      <alignment horizontal="left" vertical="top" wrapText="1"/>
    </xf>
    <xf numFmtId="0" fontId="4" fillId="0" borderId="21" xfId="0" applyFont="1" applyBorder="1" applyAlignment="1">
      <alignment horizontal="left" vertical="top" wrapText="1"/>
    </xf>
    <xf numFmtId="0" fontId="2" fillId="0" borderId="22" xfId="0" applyFont="1" applyBorder="1" applyAlignment="1">
      <alignment horizontal="left" vertical="top" wrapText="1"/>
    </xf>
    <xf numFmtId="0" fontId="38" fillId="2" borderId="0" xfId="0" applyFont="1" applyFill="1" applyAlignment="1">
      <alignment vertical="top"/>
    </xf>
    <xf numFmtId="0" fontId="38" fillId="0" borderId="20" xfId="0" applyFont="1" applyBorder="1" applyAlignment="1">
      <alignment horizontal="left" vertical="top" wrapText="1"/>
    </xf>
    <xf numFmtId="0" fontId="59" fillId="0" borderId="10" xfId="0" applyFont="1" applyBorder="1" applyAlignment="1">
      <alignment horizontal="left" vertical="top" wrapText="1"/>
    </xf>
    <xf numFmtId="0" fontId="38" fillId="0" borderId="21" xfId="0" applyFont="1" applyBorder="1" applyAlignment="1">
      <alignment horizontal="left" vertical="top" wrapText="1"/>
    </xf>
    <xf numFmtId="0" fontId="59" fillId="0" borderId="22" xfId="0" applyFont="1" applyBorder="1" applyAlignment="1">
      <alignment horizontal="left" vertical="top" wrapText="1"/>
    </xf>
    <xf numFmtId="0" fontId="61" fillId="0" borderId="0" xfId="0" applyFont="1" applyAlignment="1">
      <alignment vertical="top"/>
    </xf>
    <xf numFmtId="0" fontId="62" fillId="0" borderId="10" xfId="0" applyFont="1" applyBorder="1" applyAlignment="1">
      <alignment horizontal="left" vertical="top" wrapText="1"/>
    </xf>
    <xf numFmtId="0" fontId="63" fillId="0" borderId="0" xfId="0" applyFont="1"/>
    <xf numFmtId="0" fontId="64" fillId="0" borderId="0" xfId="0" applyFont="1" applyAlignment="1">
      <alignment horizontal="left" vertical="top" wrapText="1"/>
    </xf>
    <xf numFmtId="0" fontId="60" fillId="0" borderId="0" xfId="1" applyFont="1" applyAlignment="1">
      <alignment horizontal="left" vertical="top" wrapText="1"/>
    </xf>
    <xf numFmtId="0" fontId="24" fillId="7" borderId="0" xfId="5" applyFont="1" applyFill="1" applyAlignment="1">
      <alignment vertical="top"/>
    </xf>
    <xf numFmtId="0" fontId="66" fillId="7" borderId="0" xfId="5" applyFont="1" applyFill="1" applyAlignment="1">
      <alignment horizontal="center" vertical="top" wrapText="1"/>
    </xf>
    <xf numFmtId="0" fontId="25" fillId="11" borderId="0" xfId="5" applyFont="1" applyFill="1" applyAlignment="1">
      <alignment horizontal="center" vertical="top" wrapText="1"/>
    </xf>
    <xf numFmtId="0" fontId="25" fillId="7" borderId="0" xfId="5" applyFont="1" applyFill="1" applyAlignment="1">
      <alignment horizontal="center" vertical="top" wrapText="1"/>
    </xf>
    <xf numFmtId="0" fontId="37" fillId="2" borderId="0" xfId="5" applyFont="1" applyFill="1" applyAlignment="1">
      <alignment vertical="top" wrapText="1"/>
    </xf>
    <xf numFmtId="0" fontId="4" fillId="2" borderId="0" xfId="5" applyFont="1" applyFill="1" applyAlignment="1">
      <alignment vertical="top" wrapText="1"/>
    </xf>
    <xf numFmtId="0" fontId="31" fillId="2" borderId="0" xfId="5" applyFont="1" applyFill="1" applyAlignment="1">
      <alignment horizontal="center" vertical="top" wrapText="1"/>
    </xf>
    <xf numFmtId="0" fontId="28" fillId="11" borderId="0" xfId="5" applyFont="1" applyFill="1" applyAlignment="1">
      <alignment horizontal="center" vertical="top" wrapText="1"/>
    </xf>
    <xf numFmtId="0" fontId="28" fillId="2" borderId="0" xfId="5" applyFont="1" applyFill="1" applyAlignment="1">
      <alignment horizontal="center" vertical="top" wrapText="1"/>
    </xf>
    <xf numFmtId="0" fontId="4" fillId="0" borderId="0" xfId="5" applyFont="1" applyAlignment="1">
      <alignment vertical="top" wrapText="1"/>
    </xf>
    <xf numFmtId="0" fontId="26" fillId="8" borderId="0" xfId="5" applyFont="1" applyFill="1" applyAlignment="1">
      <alignment horizontal="center" vertical="top" wrapText="1"/>
    </xf>
    <xf numFmtId="0" fontId="67" fillId="8" borderId="0" xfId="5" applyFont="1" applyFill="1" applyAlignment="1">
      <alignment horizontal="left" vertical="top"/>
    </xf>
    <xf numFmtId="0" fontId="27" fillId="11" borderId="0" xfId="5" applyFont="1" applyFill="1" applyAlignment="1">
      <alignment horizontal="center" vertical="top" wrapText="1"/>
    </xf>
    <xf numFmtId="0" fontId="27" fillId="8" borderId="0" xfId="5" applyFont="1" applyFill="1" applyAlignment="1">
      <alignment horizontal="center" vertical="top" wrapText="1"/>
    </xf>
    <xf numFmtId="0" fontId="4" fillId="9" borderId="0" xfId="5" applyFont="1" applyFill="1" applyAlignment="1">
      <alignment horizontal="center" vertical="top" wrapText="1"/>
    </xf>
    <xf numFmtId="0" fontId="31" fillId="10" borderId="23" xfId="5" applyFont="1" applyFill="1" applyBorder="1" applyAlignment="1">
      <alignment horizontal="center" vertical="center" wrapText="1"/>
    </xf>
    <xf numFmtId="0" fontId="28" fillId="10" borderId="23" xfId="5" applyFont="1" applyFill="1" applyBorder="1" applyAlignment="1">
      <alignment horizontal="center" vertical="center" wrapText="1"/>
    </xf>
    <xf numFmtId="0" fontId="28" fillId="10" borderId="8" xfId="5" applyFont="1" applyFill="1" applyBorder="1" applyAlignment="1">
      <alignment horizontal="center" vertical="center" wrapText="1"/>
    </xf>
    <xf numFmtId="0" fontId="28" fillId="0" borderId="0" xfId="5" applyFont="1" applyAlignment="1">
      <alignment horizontal="center" vertical="center" wrapText="1"/>
    </xf>
    <xf numFmtId="0" fontId="28" fillId="0" borderId="0" xfId="5" applyFont="1" applyAlignment="1">
      <alignment horizontal="center" vertical="top" wrapText="1"/>
    </xf>
    <xf numFmtId="0" fontId="2" fillId="2" borderId="0" xfId="5" applyFont="1" applyFill="1" applyAlignment="1">
      <alignment vertical="top" wrapText="1"/>
    </xf>
    <xf numFmtId="0" fontId="33" fillId="2" borderId="0" xfId="5" applyFont="1" applyFill="1" applyAlignment="1">
      <alignment horizontal="center" vertical="top" wrapText="1"/>
    </xf>
    <xf numFmtId="0" fontId="29" fillId="11" borderId="0" xfId="5" applyFont="1" applyFill="1" applyAlignment="1">
      <alignment horizontal="center" vertical="top" wrapText="1"/>
    </xf>
    <xf numFmtId="0" fontId="29" fillId="2" borderId="0" xfId="5" applyFont="1" applyFill="1" applyAlignment="1">
      <alignment horizontal="center" vertical="top" wrapText="1"/>
    </xf>
    <xf numFmtId="0" fontId="2" fillId="11" borderId="0" xfId="5" applyFont="1" applyFill="1" applyAlignment="1">
      <alignment vertical="top" wrapText="1"/>
    </xf>
    <xf numFmtId="0" fontId="31" fillId="6" borderId="0" xfId="5" applyFont="1" applyFill="1" applyAlignment="1">
      <alignment horizontal="center" vertical="top" wrapText="1"/>
    </xf>
    <xf numFmtId="0" fontId="28" fillId="6" borderId="0" xfId="5" applyFont="1" applyFill="1" applyAlignment="1">
      <alignment horizontal="center" vertical="top" wrapText="1"/>
    </xf>
    <xf numFmtId="0" fontId="28" fillId="11" borderId="0" xfId="5" applyFont="1" applyFill="1" applyAlignment="1">
      <alignment horizontal="right" vertical="top" wrapText="1"/>
    </xf>
    <xf numFmtId="0" fontId="28" fillId="6" borderId="0" xfId="5" applyFont="1" applyFill="1" applyAlignment="1">
      <alignment horizontal="center" vertical="top"/>
    </xf>
    <xf numFmtId="0" fontId="31" fillId="6" borderId="0" xfId="5" applyFont="1" applyFill="1" applyAlignment="1">
      <alignment horizontal="center" vertical="top"/>
    </xf>
    <xf numFmtId="0" fontId="33" fillId="6" borderId="0" xfId="5" applyFont="1" applyFill="1" applyAlignment="1">
      <alignment horizontal="center" vertical="top" wrapText="1"/>
    </xf>
    <xf numFmtId="0" fontId="29" fillId="6" borderId="0" xfId="5" applyFont="1" applyFill="1" applyAlignment="1">
      <alignment horizontal="center" vertical="top" wrapText="1"/>
    </xf>
    <xf numFmtId="49" fontId="19" fillId="11" borderId="0" xfId="5" applyNumberFormat="1" applyFont="1" applyFill="1" applyAlignment="1">
      <alignment horizontal="right" vertical="top" wrapText="1"/>
    </xf>
    <xf numFmtId="0" fontId="30" fillId="6" borderId="0" xfId="5" applyFont="1" applyFill="1" applyAlignment="1">
      <alignment horizontal="center" vertical="top" wrapText="1"/>
    </xf>
    <xf numFmtId="0" fontId="19" fillId="6" borderId="0" xfId="5" applyFont="1" applyFill="1" applyAlignment="1">
      <alignment horizontal="center" vertical="top" wrapText="1"/>
    </xf>
    <xf numFmtId="0" fontId="68" fillId="2" borderId="0" xfId="5" applyFont="1" applyFill="1" applyAlignment="1">
      <alignment vertical="top" wrapText="1"/>
    </xf>
    <xf numFmtId="0" fontId="69" fillId="11" borderId="0" xfId="5" applyFont="1" applyFill="1" applyAlignment="1">
      <alignment horizontal="center" vertical="top" wrapText="1"/>
    </xf>
    <xf numFmtId="0" fontId="4" fillId="2" borderId="11" xfId="5" applyFont="1" applyFill="1" applyBorder="1" applyAlignment="1">
      <alignment vertical="top" wrapText="1"/>
    </xf>
    <xf numFmtId="0" fontId="33" fillId="2" borderId="11" xfId="5" applyFont="1" applyFill="1" applyBorder="1" applyAlignment="1">
      <alignment horizontal="center" vertical="top" wrapText="1"/>
    </xf>
    <xf numFmtId="0" fontId="29" fillId="2" borderId="11" xfId="5" applyFont="1" applyFill="1" applyBorder="1" applyAlignment="1">
      <alignment horizontal="center" vertical="top" wrapText="1"/>
    </xf>
    <xf numFmtId="0" fontId="2" fillId="2" borderId="0" xfId="5" applyFont="1" applyFill="1" applyAlignment="1">
      <alignment horizontal="right" vertical="top" wrapText="1"/>
    </xf>
    <xf numFmtId="0" fontId="28" fillId="2" borderId="0" xfId="5" applyFont="1" applyFill="1" applyAlignment="1">
      <alignment horizontal="right" vertical="top" wrapText="1"/>
    </xf>
    <xf numFmtId="0" fontId="32" fillId="2" borderId="0" xfId="5" applyFont="1" applyFill="1" applyAlignment="1">
      <alignment vertical="top"/>
    </xf>
    <xf numFmtId="0" fontId="21" fillId="2" borderId="0" xfId="1" applyFont="1" applyFill="1" applyAlignment="1">
      <alignment horizontal="left" vertical="top" wrapText="1"/>
    </xf>
    <xf numFmtId="0" fontId="21" fillId="2" borderId="0" xfId="0" applyFont="1" applyFill="1" applyAlignment="1">
      <alignment horizontal="left" vertical="top" wrapText="1"/>
    </xf>
    <xf numFmtId="0" fontId="20" fillId="2" borderId="0" xfId="1" applyFont="1" applyFill="1" applyAlignment="1">
      <alignment horizontal="left" vertical="top" wrapText="1"/>
    </xf>
    <xf numFmtId="0" fontId="20" fillId="4" borderId="0" xfId="1" applyFont="1" applyFill="1" applyAlignment="1">
      <alignment horizontal="left" vertical="top" wrapText="1"/>
    </xf>
    <xf numFmtId="0" fontId="12" fillId="2" borderId="0" xfId="0" applyFont="1" applyFill="1" applyAlignment="1">
      <alignment vertical="center" wrapText="1"/>
    </xf>
    <xf numFmtId="0" fontId="12" fillId="2" borderId="0" xfId="0" applyFont="1" applyFill="1" applyAlignment="1">
      <alignment wrapText="1"/>
    </xf>
    <xf numFmtId="0" fontId="31" fillId="10" borderId="24" xfId="5" applyFont="1" applyFill="1" applyBorder="1" applyAlignment="1">
      <alignment horizontal="center" vertical="center" wrapText="1"/>
    </xf>
    <xf numFmtId="0" fontId="31" fillId="10" borderId="25" xfId="5" applyFont="1" applyFill="1" applyBorder="1" applyAlignment="1">
      <alignment horizontal="center" vertical="center" wrapText="1"/>
    </xf>
    <xf numFmtId="0" fontId="28" fillId="10" borderId="24" xfId="5" applyFont="1" applyFill="1" applyBorder="1" applyAlignment="1">
      <alignment horizontal="center" vertical="center" wrapText="1"/>
    </xf>
    <xf numFmtId="0" fontId="28" fillId="10" borderId="25" xfId="5" applyFont="1" applyFill="1" applyBorder="1" applyAlignment="1">
      <alignment horizontal="center" vertical="center" wrapText="1"/>
    </xf>
    <xf numFmtId="0" fontId="28" fillId="10" borderId="26" xfId="5" applyFont="1" applyFill="1" applyBorder="1" applyAlignment="1">
      <alignment horizontal="center" vertical="center" wrapText="1"/>
    </xf>
    <xf numFmtId="0" fontId="31" fillId="10" borderId="9" xfId="5" applyFont="1" applyFill="1" applyBorder="1" applyAlignment="1">
      <alignment horizontal="center" vertical="center" wrapText="1"/>
    </xf>
    <xf numFmtId="0" fontId="31" fillId="10" borderId="0" xfId="5" applyFont="1" applyFill="1" applyAlignment="1">
      <alignment horizontal="center" vertical="center" wrapText="1"/>
    </xf>
    <xf numFmtId="0" fontId="31" fillId="10" borderId="27" xfId="5" applyFont="1" applyFill="1" applyBorder="1" applyAlignment="1">
      <alignment horizontal="center" vertical="center" wrapText="1"/>
    </xf>
    <xf numFmtId="0" fontId="47" fillId="0" borderId="0" xfId="0" applyFont="1" applyAlignment="1">
      <alignment vertical="top"/>
    </xf>
    <xf numFmtId="0" fontId="18" fillId="0" borderId="17" xfId="0" applyFont="1" applyBorder="1" applyAlignment="1">
      <alignment horizontal="left" vertical="top" wrapText="1"/>
    </xf>
    <xf numFmtId="0" fontId="18" fillId="0" borderId="14" xfId="0" applyFont="1" applyBorder="1" applyAlignment="1">
      <alignment horizontal="left" vertical="top" wrapText="1"/>
    </xf>
    <xf numFmtId="0" fontId="47" fillId="0" borderId="15" xfId="0" applyFont="1" applyBorder="1" applyAlignment="1">
      <alignment vertical="top"/>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48" fillId="0" borderId="17" xfId="0" applyFont="1" applyBorder="1" applyAlignment="1">
      <alignment horizontal="left" vertical="top" wrapText="1"/>
    </xf>
    <xf numFmtId="0" fontId="48" fillId="0" borderId="16" xfId="0" applyFont="1" applyBorder="1" applyAlignment="1">
      <alignment horizontal="left" vertical="top" wrapText="1"/>
    </xf>
    <xf numFmtId="0" fontId="48" fillId="0" borderId="14" xfId="0" applyFont="1" applyBorder="1" applyAlignment="1">
      <alignment horizontal="left" vertical="top" wrapText="1"/>
    </xf>
    <xf numFmtId="0" fontId="38" fillId="15" borderId="18" xfId="0" applyFont="1" applyFill="1" applyBorder="1" applyAlignment="1">
      <alignment horizontal="center" vertical="top" wrapText="1"/>
    </xf>
    <xf numFmtId="0" fontId="38" fillId="15" borderId="19" xfId="0" applyFont="1" applyFill="1" applyBorder="1" applyAlignment="1">
      <alignment horizontal="center" vertical="top" wrapText="1"/>
    </xf>
    <xf numFmtId="0" fontId="4" fillId="15" borderId="18" xfId="0" applyFont="1" applyFill="1" applyBorder="1" applyAlignment="1">
      <alignment horizontal="center" vertical="top" wrapText="1"/>
    </xf>
    <xf numFmtId="0" fontId="4" fillId="15" borderId="19" xfId="0" applyFont="1" applyFill="1" applyBorder="1" applyAlignment="1">
      <alignment horizontal="center" vertical="top" wrapText="1"/>
    </xf>
  </cellXfs>
  <cellStyles count="6">
    <cellStyle name="Hyperlink" xfId="3" builtinId="8"/>
    <cellStyle name="Normal 3" xfId="5" xr:uid="{77B836A1-6F55-9D44-878C-6B4BCCB69F65}"/>
    <cellStyle name="Ongeldig 2" xfId="4" xr:uid="{D519D0CA-FC81-304A-9417-76F935AFBF99}"/>
    <cellStyle name="Standaard" xfId="0" builtinId="0"/>
    <cellStyle name="Standaard 3" xfId="1" xr:uid="{F169AFC2-F382-451A-89BF-07B35AD4A21B}"/>
    <cellStyle name="Standaard 4" xfId="2" xr:uid="{ADD37B11-DE30-4725-944C-0405CB0F682C}"/>
  </cellStyles>
  <dxfs count="184">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ont>
        <color rgb="FFFF0000"/>
      </font>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rgb="FFFF0000"/>
      </font>
      <numFmt numFmtId="1" formatCode="0"/>
      <fill>
        <patternFill patternType="none">
          <bgColor auto="1"/>
        </patternFill>
      </fill>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color rgb="FF00B050"/>
      </font>
    </dxf>
    <dxf>
      <font>
        <color theme="5"/>
      </font>
    </dxf>
    <dxf>
      <font>
        <color rgb="FFFF0000"/>
      </font>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alignment horizontal="general" vertical="top" textRotation="0" wrapText="1" indent="0" justifyLastLine="0" shrinkToFit="0" readingOrder="0"/>
    </dxf>
    <dxf>
      <font>
        <b val="0"/>
        <i val="0"/>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numFmt numFmtId="164" formatCode="000"/>
      <alignment horizontal="righ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Uitkomsten!$N$24:$N$28</c:f>
              <c:numCache>
                <c:formatCode>General</c:formatCode>
                <c:ptCount val="5"/>
              </c:numCache>
            </c:numRef>
          </c:cat>
          <c:val>
            <c:numRef>
              <c:f>Uitkomsten!$O$24:$O$28</c:f>
              <c:numCache>
                <c:formatCode>General</c:formatCode>
                <c:ptCount val="5"/>
              </c:numCache>
            </c:numRef>
          </c:val>
          <c:extLst>
            <c:ext xmlns:c16="http://schemas.microsoft.com/office/drawing/2014/chart" uri="{C3380CC4-5D6E-409C-BE32-E72D297353CC}">
              <c16:uniqueId val="{00000000-9732-F74B-AA61-1FC884498E97}"/>
            </c:ext>
          </c:extLst>
        </c:ser>
        <c:dLbls>
          <c:showLegendKey val="0"/>
          <c:showVal val="0"/>
          <c:showCatName val="0"/>
          <c:showSerName val="0"/>
          <c:showPercent val="0"/>
          <c:showBubbleSize val="0"/>
        </c:dLbls>
        <c:gapWidth val="219"/>
        <c:overlap val="-27"/>
        <c:axId val="1460494144"/>
        <c:axId val="1460512384"/>
      </c:barChart>
      <c:catAx>
        <c:axId val="14604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512384"/>
        <c:crosses val="autoZero"/>
        <c:auto val="1"/>
        <c:lblAlgn val="ctr"/>
        <c:lblOffset val="100"/>
        <c:noMultiLvlLbl val="0"/>
      </c:catAx>
      <c:valAx>
        <c:axId val="146051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49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Databron</a:t>
            </a:r>
            <a:r>
              <a:rPr lang="nl-NL" baseline="0"/>
              <a:t> voor kwaliteitsregistratie</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Uitkomsten!$N$15:$N$19</c:f>
              <c:strCache>
                <c:ptCount val="5"/>
                <c:pt idx="0">
                  <c:v>Reeds in EPD vastgelegd</c:v>
                </c:pt>
                <c:pt idx="1">
                  <c:v>Af te leiden uit EPD</c:v>
                </c:pt>
                <c:pt idx="2">
                  <c:v>Geen, registratie toevoegen</c:v>
                </c:pt>
                <c:pt idx="3">
                  <c:v>Onbekend</c:v>
                </c:pt>
                <c:pt idx="4">
                  <c:v>N.v.t.</c:v>
                </c:pt>
              </c:strCache>
            </c:strRef>
          </c:cat>
          <c:val>
            <c:numRef>
              <c:f>Uitkomsten!$O$15:$O$19</c:f>
              <c:numCache>
                <c:formatCode>General</c:formatCode>
                <c:ptCount val="5"/>
              </c:numCache>
            </c:numRef>
          </c:val>
          <c:extLst>
            <c:ext xmlns:c16="http://schemas.microsoft.com/office/drawing/2014/chart" uri="{C3380CC4-5D6E-409C-BE32-E72D297353CC}">
              <c16:uniqueId val="{00000000-EB26-5E47-8F13-35E0FB076F2C}"/>
            </c:ext>
          </c:extLst>
        </c:ser>
        <c:dLbls>
          <c:dLblPos val="outEnd"/>
          <c:showLegendKey val="0"/>
          <c:showVal val="1"/>
          <c:showCatName val="0"/>
          <c:showSerName val="0"/>
          <c:showPercent val="0"/>
          <c:showBubbleSize val="0"/>
        </c:dLbls>
        <c:gapWidth val="100"/>
        <c:overlap val="-24"/>
        <c:axId val="375855696"/>
        <c:axId val="375857424"/>
      </c:barChart>
      <c:catAx>
        <c:axId val="3758556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7424"/>
        <c:crosses val="autoZero"/>
        <c:auto val="1"/>
        <c:lblAlgn val="ctr"/>
        <c:lblOffset val="100"/>
        <c:noMultiLvlLbl val="0"/>
      </c:catAx>
      <c:valAx>
        <c:axId val="37585742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56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Uitkomsten!$B$6:$B$9</c:f>
              <c:strCache>
                <c:ptCount val="4"/>
                <c:pt idx="0">
                  <c:v>Ja</c:v>
                </c:pt>
                <c:pt idx="1">
                  <c:v>Nee</c:v>
                </c:pt>
                <c:pt idx="2">
                  <c:v>Onbekend</c:v>
                </c:pt>
                <c:pt idx="3">
                  <c:v>N.v.t.</c:v>
                </c:pt>
              </c:strCache>
            </c:strRef>
          </c:cat>
          <c:val>
            <c:numRef>
              <c:f>Uitkomsten!$C$6:$C$9</c:f>
              <c:numCache>
                <c:formatCode>General</c:formatCode>
                <c:ptCount val="4"/>
                <c:pt idx="3">
                  <c:v>0</c:v>
                </c:pt>
              </c:numCache>
            </c:numRef>
          </c:val>
          <c:extLst>
            <c:ext xmlns:c16="http://schemas.microsoft.com/office/drawing/2014/chart" uri="{C3380CC4-5D6E-409C-BE32-E72D297353CC}">
              <c16:uniqueId val="{00000000-848B-7740-8EEE-E6FEC43FC430}"/>
            </c:ext>
          </c:extLst>
        </c:ser>
        <c:dLbls>
          <c:showLegendKey val="0"/>
          <c:showVal val="0"/>
          <c:showCatName val="0"/>
          <c:showSerName val="0"/>
          <c:showPercent val="0"/>
          <c:showBubbleSize val="0"/>
        </c:dLbls>
        <c:gapWidth val="315"/>
        <c:overlap val="-40"/>
        <c:axId val="64681264"/>
        <c:axId val="64685472"/>
      </c:barChart>
      <c:catAx>
        <c:axId val="6468126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5472"/>
        <c:crosses val="autoZero"/>
        <c:auto val="1"/>
        <c:lblAlgn val="ctr"/>
        <c:lblOffset val="100"/>
        <c:noMultiLvlLbl val="0"/>
      </c:catAx>
      <c:valAx>
        <c:axId val="6468547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1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Uitkomsten!$E$6:$E$9</c:f>
              <c:strCache>
                <c:ptCount val="4"/>
                <c:pt idx="0">
                  <c:v>Ja</c:v>
                </c:pt>
                <c:pt idx="1">
                  <c:v>Nee</c:v>
                </c:pt>
                <c:pt idx="2">
                  <c:v>Onbekend</c:v>
                </c:pt>
                <c:pt idx="3">
                  <c:v>N.v.t.</c:v>
                </c:pt>
              </c:strCache>
            </c:strRef>
          </c:cat>
          <c:val>
            <c:numRef>
              <c:f>Uitkomsten!$F$6:$F$9</c:f>
              <c:numCache>
                <c:formatCode>General</c:formatCode>
                <c:ptCount val="4"/>
                <c:pt idx="3">
                  <c:v>0</c:v>
                </c:pt>
              </c:numCache>
            </c:numRef>
          </c:val>
          <c:extLst>
            <c:ext xmlns:c16="http://schemas.microsoft.com/office/drawing/2014/chart" uri="{C3380CC4-5D6E-409C-BE32-E72D297353CC}">
              <c16:uniqueId val="{00000000-16AF-5542-963D-F6B1A8FD4050}"/>
            </c:ext>
          </c:extLst>
        </c:ser>
        <c:dLbls>
          <c:dLblPos val="outEnd"/>
          <c:showLegendKey val="0"/>
          <c:showVal val="1"/>
          <c:showCatName val="0"/>
          <c:showSerName val="0"/>
          <c:showPercent val="0"/>
          <c:showBubbleSize val="0"/>
        </c:dLbls>
        <c:gapWidth val="315"/>
        <c:overlap val="-40"/>
        <c:axId val="602784016"/>
        <c:axId val="602786288"/>
      </c:barChart>
      <c:catAx>
        <c:axId val="60278401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6288"/>
        <c:crosses val="autoZero"/>
        <c:auto val="1"/>
        <c:lblAlgn val="ctr"/>
        <c:lblOffset val="100"/>
        <c:noMultiLvlLbl val="0"/>
      </c:catAx>
      <c:valAx>
        <c:axId val="6027862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40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Uitkomsten!$H$6:$H$9</c:f>
              <c:strCache>
                <c:ptCount val="4"/>
                <c:pt idx="0">
                  <c:v>Betrouwbaar</c:v>
                </c:pt>
                <c:pt idx="1">
                  <c:v>Onbetrouwbaar</c:v>
                </c:pt>
                <c:pt idx="2">
                  <c:v>Onbekend</c:v>
                </c:pt>
                <c:pt idx="3">
                  <c:v>N.v.t.</c:v>
                </c:pt>
              </c:strCache>
            </c:strRef>
          </c:cat>
          <c:val>
            <c:numRef>
              <c:f>Uitkomsten!$I$6:$I$9</c:f>
              <c:numCache>
                <c:formatCode>General</c:formatCode>
                <c:ptCount val="4"/>
              </c:numCache>
            </c:numRef>
          </c:val>
          <c:extLst>
            <c:ext xmlns:c16="http://schemas.microsoft.com/office/drawing/2014/chart" uri="{C3380CC4-5D6E-409C-BE32-E72D297353CC}">
              <c16:uniqueId val="{00000000-CA3C-E841-A323-E63104B89AFD}"/>
            </c:ext>
          </c:extLst>
        </c:ser>
        <c:dLbls>
          <c:dLblPos val="outEnd"/>
          <c:showLegendKey val="0"/>
          <c:showVal val="1"/>
          <c:showCatName val="0"/>
          <c:showSerName val="0"/>
          <c:showPercent val="0"/>
          <c:showBubbleSize val="0"/>
        </c:dLbls>
        <c:gapWidth val="315"/>
        <c:overlap val="-40"/>
        <c:axId val="602797968"/>
        <c:axId val="602799696"/>
      </c:barChart>
      <c:catAx>
        <c:axId val="6027979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9696"/>
        <c:crosses val="autoZero"/>
        <c:auto val="1"/>
        <c:lblAlgn val="ctr"/>
        <c:lblOffset val="100"/>
        <c:noMultiLvlLbl val="0"/>
      </c:catAx>
      <c:valAx>
        <c:axId val="6027996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79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Uitkomsten!$K$6:$K$10</c:f>
              <c:strCache>
                <c:ptCount val="5"/>
                <c:pt idx="0">
                  <c:v>Altijd</c:v>
                </c:pt>
                <c:pt idx="1">
                  <c:v>Wisselend</c:v>
                </c:pt>
                <c:pt idx="2">
                  <c:v>Niet</c:v>
                </c:pt>
                <c:pt idx="3">
                  <c:v>Onbekend</c:v>
                </c:pt>
                <c:pt idx="4">
                  <c:v>N.v.t.</c:v>
                </c:pt>
              </c:strCache>
            </c:strRef>
          </c:cat>
          <c:val>
            <c:numRef>
              <c:f>Uitkomsten!$L$6:$L$10</c:f>
              <c:numCache>
                <c:formatCode>General</c:formatCode>
                <c:ptCount val="5"/>
              </c:numCache>
            </c:numRef>
          </c:val>
          <c:extLst>
            <c:ext xmlns:c16="http://schemas.microsoft.com/office/drawing/2014/chart" uri="{C3380CC4-5D6E-409C-BE32-E72D297353CC}">
              <c16:uniqueId val="{00000000-E8D4-6647-A07A-CC66C085B635}"/>
            </c:ext>
          </c:extLst>
        </c:ser>
        <c:dLbls>
          <c:dLblPos val="outEnd"/>
          <c:showLegendKey val="0"/>
          <c:showVal val="1"/>
          <c:showCatName val="0"/>
          <c:showSerName val="0"/>
          <c:showPercent val="0"/>
          <c:showBubbleSize val="0"/>
        </c:dLbls>
        <c:gapWidth val="315"/>
        <c:overlap val="-40"/>
        <c:axId val="2061590768"/>
        <c:axId val="1930093584"/>
      </c:barChart>
      <c:catAx>
        <c:axId val="2061590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1930093584"/>
        <c:crosses val="autoZero"/>
        <c:auto val="1"/>
        <c:lblAlgn val="ctr"/>
        <c:lblOffset val="100"/>
        <c:noMultiLvlLbl val="0"/>
      </c:catAx>
      <c:valAx>
        <c:axId val="193009358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2061590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Uitkomsten!$N$6:$N$10</c:f>
              <c:strCache>
                <c:ptCount val="5"/>
                <c:pt idx="0">
                  <c:v>Reeds in EPD vastgelegd</c:v>
                </c:pt>
                <c:pt idx="1">
                  <c:v>Af te leiden uit EPD</c:v>
                </c:pt>
                <c:pt idx="2">
                  <c:v>Geen, registratie toevoegen</c:v>
                </c:pt>
                <c:pt idx="3">
                  <c:v>Onbekend</c:v>
                </c:pt>
                <c:pt idx="4">
                  <c:v>N.v.t.</c:v>
                </c:pt>
              </c:strCache>
            </c:strRef>
          </c:cat>
          <c:val>
            <c:numRef>
              <c:f>Uitkomsten!$O$6:$O$10</c:f>
              <c:numCache>
                <c:formatCode>General</c:formatCode>
                <c:ptCount val="5"/>
              </c:numCache>
            </c:numRef>
          </c:val>
          <c:extLst>
            <c:ext xmlns:c16="http://schemas.microsoft.com/office/drawing/2014/chart" uri="{C3380CC4-5D6E-409C-BE32-E72D297353CC}">
              <c16:uniqueId val="{00000000-EA04-244D-99E0-11EEC057DB74}"/>
            </c:ext>
          </c:extLst>
        </c:ser>
        <c:dLbls>
          <c:dLblPos val="outEnd"/>
          <c:showLegendKey val="0"/>
          <c:showVal val="1"/>
          <c:showCatName val="0"/>
          <c:showSerName val="0"/>
          <c:showPercent val="0"/>
          <c:showBubbleSize val="0"/>
        </c:dLbls>
        <c:gapWidth val="315"/>
        <c:overlap val="-40"/>
        <c:axId val="602823712"/>
        <c:axId val="602825440"/>
      </c:barChart>
      <c:catAx>
        <c:axId val="60282371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5440"/>
        <c:crosses val="autoZero"/>
        <c:auto val="1"/>
        <c:lblAlgn val="ctr"/>
        <c:lblOffset val="100"/>
        <c:noMultiLvlLbl val="0"/>
      </c:catAx>
      <c:valAx>
        <c:axId val="60282544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371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a:t>
            </a:r>
            <a:r>
              <a:rPr lang="nl-NL" baseline="0"/>
              <a:t> in EPD?</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Uitkomsten!$C$40</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Uitkomsten!$C$41:$C$42</c:f>
              <c:numCache>
                <c:formatCode>General</c:formatCode>
                <c:ptCount val="2"/>
                <c:pt idx="0">
                  <c:v>33</c:v>
                </c:pt>
                <c:pt idx="1">
                  <c:v>36</c:v>
                </c:pt>
              </c:numCache>
            </c:numRef>
          </c:val>
          <c:extLst>
            <c:ext xmlns:c16="http://schemas.microsoft.com/office/drawing/2014/chart" uri="{C3380CC4-5D6E-409C-BE32-E72D297353CC}">
              <c16:uniqueId val="{00000000-7B6A-064D-B56C-0C8885C0EEEC}"/>
            </c:ext>
          </c:extLst>
        </c:ser>
        <c:ser>
          <c:idx val="1"/>
          <c:order val="1"/>
          <c:tx>
            <c:strRef>
              <c:f>Uitkomsten!$D$40</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Uitkomsten!$D$41:$D$42</c:f>
              <c:numCache>
                <c:formatCode>General</c:formatCode>
                <c:ptCount val="2"/>
                <c:pt idx="0">
                  <c:v>3</c:v>
                </c:pt>
                <c:pt idx="1">
                  <c:v>0</c:v>
                </c:pt>
              </c:numCache>
            </c:numRef>
          </c:val>
          <c:extLst>
            <c:ext xmlns:c16="http://schemas.microsoft.com/office/drawing/2014/chart" uri="{C3380CC4-5D6E-409C-BE32-E72D297353CC}">
              <c16:uniqueId val="{00000001-7B6A-064D-B56C-0C8885C0EEEC}"/>
            </c:ext>
          </c:extLst>
        </c:ser>
        <c:ser>
          <c:idx val="2"/>
          <c:order val="2"/>
          <c:tx>
            <c:strRef>
              <c:f>Uitkomsten!$E$40</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Uitkomsten!$E$41:$E$42</c:f>
              <c:numCache>
                <c:formatCode>General</c:formatCode>
                <c:ptCount val="2"/>
                <c:pt idx="0">
                  <c:v>0</c:v>
                </c:pt>
                <c:pt idx="1">
                  <c:v>0</c:v>
                </c:pt>
              </c:numCache>
            </c:numRef>
          </c:val>
          <c:extLst>
            <c:ext xmlns:c16="http://schemas.microsoft.com/office/drawing/2014/chart" uri="{C3380CC4-5D6E-409C-BE32-E72D297353CC}">
              <c16:uniqueId val="{00000002-7B6A-064D-B56C-0C8885C0EEEC}"/>
            </c:ext>
          </c:extLst>
        </c:ser>
        <c:dLbls>
          <c:dLblPos val="outEnd"/>
          <c:showLegendKey val="0"/>
          <c:showVal val="1"/>
          <c:showCatName val="0"/>
          <c:showSerName val="0"/>
          <c:showPercent val="0"/>
          <c:showBubbleSize val="0"/>
        </c:dLbls>
        <c:gapWidth val="219"/>
        <c:overlap val="-27"/>
        <c:axId val="1792726880"/>
        <c:axId val="1434972448"/>
      </c:barChart>
      <c:catAx>
        <c:axId val="179272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34972448"/>
        <c:crosses val="autoZero"/>
        <c:auto val="1"/>
        <c:lblAlgn val="ctr"/>
        <c:lblOffset val="100"/>
        <c:noMultiLvlLbl val="0"/>
      </c:catAx>
      <c:valAx>
        <c:axId val="143497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79272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nl-NL" sz="1400" b="0" i="0" u="none" strike="noStrike" kern="1200" spc="0" baseline="0">
                <a:solidFill>
                  <a:sysClr val="windowText" lastClr="000000">
                    <a:lumMod val="65000"/>
                    <a:lumOff val="35000"/>
                  </a:sysClr>
                </a:solidFill>
              </a:rPr>
              <a:t>Is het veld betrouwbaar?</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nl-NL"/>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nl-NL"/>
        </a:p>
      </c:txPr>
    </c:title>
    <c:autoTitleDeleted val="0"/>
    <c:plotArea>
      <c:layout/>
      <c:barChart>
        <c:barDir val="col"/>
        <c:grouping val="clustered"/>
        <c:varyColors val="0"/>
        <c:ser>
          <c:idx val="0"/>
          <c:order val="0"/>
          <c:tx>
            <c:strRef>
              <c:f>Uitkomsten!$R$39</c:f>
              <c:strCache>
                <c:ptCount val="1"/>
                <c:pt idx="0">
                  <c:v>Betrouwbaar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Uitkomsten!$R$40:$R$41</c:f>
              <c:numCache>
                <c:formatCode>General</c:formatCode>
                <c:ptCount val="2"/>
                <c:pt idx="0">
                  <c:v>20</c:v>
                </c:pt>
                <c:pt idx="1">
                  <c:v>24</c:v>
                </c:pt>
              </c:numCache>
            </c:numRef>
          </c:val>
          <c:extLst>
            <c:ext xmlns:c16="http://schemas.microsoft.com/office/drawing/2014/chart" uri="{C3380CC4-5D6E-409C-BE32-E72D297353CC}">
              <c16:uniqueId val="{00000000-CA20-E74B-A5F9-084858ADF8CA}"/>
            </c:ext>
          </c:extLst>
        </c:ser>
        <c:ser>
          <c:idx val="1"/>
          <c:order val="1"/>
          <c:tx>
            <c:strRef>
              <c:f>Uitkomsten!$S$39</c:f>
              <c:strCache>
                <c:ptCount val="1"/>
                <c:pt idx="0">
                  <c:v>Onbetrouwbaar</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Uitkomsten!$S$40:$S$41</c:f>
              <c:numCache>
                <c:formatCode>General</c:formatCode>
                <c:ptCount val="2"/>
                <c:pt idx="0">
                  <c:v>9</c:v>
                </c:pt>
                <c:pt idx="1">
                  <c:v>12</c:v>
                </c:pt>
              </c:numCache>
            </c:numRef>
          </c:val>
          <c:extLst>
            <c:ext xmlns:c16="http://schemas.microsoft.com/office/drawing/2014/chart" uri="{C3380CC4-5D6E-409C-BE32-E72D297353CC}">
              <c16:uniqueId val="{00000001-CA20-E74B-A5F9-084858ADF8CA}"/>
            </c:ext>
          </c:extLst>
        </c:ser>
        <c:ser>
          <c:idx val="2"/>
          <c:order val="2"/>
          <c:tx>
            <c:strRef>
              <c:f>Uitkomsten!$T$39</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Uitkomsten!$T$40:$T$41</c:f>
              <c:numCache>
                <c:formatCode>General</c:formatCode>
                <c:ptCount val="2"/>
                <c:pt idx="0">
                  <c:v>0</c:v>
                </c:pt>
                <c:pt idx="1">
                  <c:v>0</c:v>
                </c:pt>
              </c:numCache>
            </c:numRef>
          </c:val>
          <c:extLst>
            <c:ext xmlns:c16="http://schemas.microsoft.com/office/drawing/2014/chart" uri="{C3380CC4-5D6E-409C-BE32-E72D297353CC}">
              <c16:uniqueId val="{00000002-CA20-E74B-A5F9-084858ADF8CA}"/>
            </c:ext>
          </c:extLst>
        </c:ser>
        <c:ser>
          <c:idx val="3"/>
          <c:order val="3"/>
          <c:tx>
            <c:strRef>
              <c:f>Uitkomsten!$U$39</c:f>
              <c:strCache>
                <c:ptCount val="1"/>
                <c:pt idx="0">
                  <c:v>N.v.t.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Uitkomsten!$U$40:$U$41</c:f>
              <c:numCache>
                <c:formatCode>General</c:formatCode>
                <c:ptCount val="2"/>
                <c:pt idx="0">
                  <c:v>7</c:v>
                </c:pt>
                <c:pt idx="1">
                  <c:v>0</c:v>
                </c:pt>
              </c:numCache>
            </c:numRef>
          </c:val>
          <c:extLst>
            <c:ext xmlns:c16="http://schemas.microsoft.com/office/drawing/2014/chart" uri="{C3380CC4-5D6E-409C-BE32-E72D297353CC}">
              <c16:uniqueId val="{00000003-CA20-E74B-A5F9-084858ADF8CA}"/>
            </c:ext>
          </c:extLst>
        </c:ser>
        <c:dLbls>
          <c:dLblPos val="outEnd"/>
          <c:showLegendKey val="0"/>
          <c:showVal val="1"/>
          <c:showCatName val="0"/>
          <c:showSerName val="0"/>
          <c:showPercent val="0"/>
          <c:showBubbleSize val="0"/>
        </c:dLbls>
        <c:gapWidth val="219"/>
        <c:overlap val="-27"/>
        <c:axId val="256624256"/>
        <c:axId val="256625968"/>
      </c:barChart>
      <c:catAx>
        <c:axId val="2566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5968"/>
        <c:crosses val="autoZero"/>
        <c:auto val="1"/>
        <c:lblAlgn val="ctr"/>
        <c:lblOffset val="100"/>
        <c:noMultiLvlLbl val="0"/>
      </c:catAx>
      <c:valAx>
        <c:axId val="25662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Format voldoet aan dataset?</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Uitkomsten!$C$56</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Uitkomsten!$C$57:$C$58</c:f>
              <c:numCache>
                <c:formatCode>General</c:formatCode>
                <c:ptCount val="2"/>
                <c:pt idx="0">
                  <c:v>19</c:v>
                </c:pt>
                <c:pt idx="1">
                  <c:v>24</c:v>
                </c:pt>
              </c:numCache>
            </c:numRef>
          </c:val>
          <c:extLst>
            <c:ext xmlns:c16="http://schemas.microsoft.com/office/drawing/2014/chart" uri="{C3380CC4-5D6E-409C-BE32-E72D297353CC}">
              <c16:uniqueId val="{00000000-6025-6B43-8345-800AADF8EC71}"/>
            </c:ext>
          </c:extLst>
        </c:ser>
        <c:ser>
          <c:idx val="1"/>
          <c:order val="1"/>
          <c:tx>
            <c:strRef>
              <c:f>Uitkomsten!$D$56</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Uitkomsten!$D$57:$D$58</c:f>
              <c:numCache>
                <c:formatCode>General</c:formatCode>
                <c:ptCount val="2"/>
                <c:pt idx="0">
                  <c:v>17</c:v>
                </c:pt>
                <c:pt idx="1">
                  <c:v>12</c:v>
                </c:pt>
              </c:numCache>
            </c:numRef>
          </c:val>
          <c:extLst>
            <c:ext xmlns:c16="http://schemas.microsoft.com/office/drawing/2014/chart" uri="{C3380CC4-5D6E-409C-BE32-E72D297353CC}">
              <c16:uniqueId val="{00000001-6025-6B43-8345-800AADF8EC71}"/>
            </c:ext>
          </c:extLst>
        </c:ser>
        <c:ser>
          <c:idx val="2"/>
          <c:order val="2"/>
          <c:tx>
            <c:strRef>
              <c:f>Uitkomsten!$E$56</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Uitkomsten!$E$57:$E$58</c:f>
              <c:numCache>
                <c:formatCode>General</c:formatCode>
                <c:ptCount val="2"/>
                <c:pt idx="0">
                  <c:v>0</c:v>
                </c:pt>
                <c:pt idx="1">
                  <c:v>0</c:v>
                </c:pt>
              </c:numCache>
            </c:numRef>
          </c:val>
          <c:extLst>
            <c:ext xmlns:c16="http://schemas.microsoft.com/office/drawing/2014/chart" uri="{C3380CC4-5D6E-409C-BE32-E72D297353CC}">
              <c16:uniqueId val="{00000002-6025-6B43-8345-800AADF8EC71}"/>
            </c:ext>
          </c:extLst>
        </c:ser>
        <c:dLbls>
          <c:dLblPos val="outEnd"/>
          <c:showLegendKey val="0"/>
          <c:showVal val="1"/>
          <c:showCatName val="0"/>
          <c:showSerName val="0"/>
          <c:showPercent val="0"/>
          <c:showBubbleSize val="0"/>
        </c:dLbls>
        <c:gapWidth val="219"/>
        <c:overlap val="-27"/>
        <c:axId val="1487908960"/>
        <c:axId val="1487910672"/>
      </c:barChart>
      <c:catAx>
        <c:axId val="148790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10672"/>
        <c:crosses val="autoZero"/>
        <c:auto val="1"/>
        <c:lblAlgn val="ctr"/>
        <c:lblOffset val="100"/>
        <c:noMultiLvlLbl val="0"/>
      </c:catAx>
      <c:valAx>
        <c:axId val="148791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0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Wordt het veld gevuld?</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Uitkomsten!$R$56</c:f>
              <c:strCache>
                <c:ptCount val="1"/>
                <c:pt idx="0">
                  <c:v>Altijd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Uitkomsten!$R$57:$R$58</c:f>
              <c:numCache>
                <c:formatCode>General</c:formatCode>
                <c:ptCount val="2"/>
                <c:pt idx="0">
                  <c:v>25</c:v>
                </c:pt>
                <c:pt idx="1">
                  <c:v>25</c:v>
                </c:pt>
              </c:numCache>
            </c:numRef>
          </c:val>
          <c:extLst>
            <c:ext xmlns:c16="http://schemas.microsoft.com/office/drawing/2014/chart" uri="{C3380CC4-5D6E-409C-BE32-E72D297353CC}">
              <c16:uniqueId val="{00000000-5A5F-B640-88DB-F8C827FF5CE2}"/>
            </c:ext>
          </c:extLst>
        </c:ser>
        <c:ser>
          <c:idx val="1"/>
          <c:order val="1"/>
          <c:tx>
            <c:strRef>
              <c:f>Uitkomsten!$S$56</c:f>
              <c:strCache>
                <c:ptCount val="1"/>
                <c:pt idx="0">
                  <c:v>Wisselend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Uitkomsten!$S$57:$S$58</c:f>
              <c:numCache>
                <c:formatCode>General</c:formatCode>
                <c:ptCount val="2"/>
                <c:pt idx="0">
                  <c:v>1</c:v>
                </c:pt>
                <c:pt idx="1">
                  <c:v>8</c:v>
                </c:pt>
              </c:numCache>
            </c:numRef>
          </c:val>
          <c:extLst>
            <c:ext xmlns:c16="http://schemas.microsoft.com/office/drawing/2014/chart" uri="{C3380CC4-5D6E-409C-BE32-E72D297353CC}">
              <c16:uniqueId val="{00000001-5A5F-B640-88DB-F8C827FF5CE2}"/>
            </c:ext>
          </c:extLst>
        </c:ser>
        <c:ser>
          <c:idx val="2"/>
          <c:order val="2"/>
          <c:tx>
            <c:strRef>
              <c:f>Uitkomsten!$T$56</c:f>
              <c:strCache>
                <c:ptCount val="1"/>
                <c:pt idx="0">
                  <c:v>Niet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Uitkomsten!$T$57:$T$58</c:f>
              <c:numCache>
                <c:formatCode>General</c:formatCode>
                <c:ptCount val="2"/>
                <c:pt idx="0">
                  <c:v>0</c:v>
                </c:pt>
                <c:pt idx="1">
                  <c:v>0</c:v>
                </c:pt>
              </c:numCache>
            </c:numRef>
          </c:val>
          <c:extLst>
            <c:ext xmlns:c16="http://schemas.microsoft.com/office/drawing/2014/chart" uri="{C3380CC4-5D6E-409C-BE32-E72D297353CC}">
              <c16:uniqueId val="{00000002-5A5F-B640-88DB-F8C827FF5CE2}"/>
            </c:ext>
          </c:extLst>
        </c:ser>
        <c:ser>
          <c:idx val="3"/>
          <c:order val="3"/>
          <c:tx>
            <c:strRef>
              <c:f>Uitkomsten!$U$56</c:f>
              <c:strCache>
                <c:ptCount val="1"/>
                <c:pt idx="0">
                  <c:v>Onbekend</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Uitkomsten!$U$57:$U$58</c:f>
              <c:numCache>
                <c:formatCode>General</c:formatCode>
                <c:ptCount val="2"/>
                <c:pt idx="0">
                  <c:v>0</c:v>
                </c:pt>
                <c:pt idx="1">
                  <c:v>3</c:v>
                </c:pt>
              </c:numCache>
            </c:numRef>
          </c:val>
          <c:extLst>
            <c:ext xmlns:c16="http://schemas.microsoft.com/office/drawing/2014/chart" uri="{C3380CC4-5D6E-409C-BE32-E72D297353CC}">
              <c16:uniqueId val="{00000003-5A5F-B640-88DB-F8C827FF5CE2}"/>
            </c:ext>
          </c:extLst>
        </c:ser>
        <c:ser>
          <c:idx val="4"/>
          <c:order val="4"/>
          <c:tx>
            <c:strRef>
              <c:f>Uitkomsten!$V$56</c:f>
              <c:strCache>
                <c:ptCount val="1"/>
                <c:pt idx="0">
                  <c:v>N.v.t.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Uitkomsten!$V$57:$V$58</c:f>
              <c:numCache>
                <c:formatCode>General</c:formatCode>
                <c:ptCount val="2"/>
                <c:pt idx="0">
                  <c:v>10</c:v>
                </c:pt>
                <c:pt idx="1">
                  <c:v>0</c:v>
                </c:pt>
              </c:numCache>
            </c:numRef>
          </c:val>
          <c:extLst>
            <c:ext xmlns:c16="http://schemas.microsoft.com/office/drawing/2014/chart" uri="{C3380CC4-5D6E-409C-BE32-E72D297353CC}">
              <c16:uniqueId val="{00000004-5A5F-B640-88DB-F8C827FF5CE2}"/>
            </c:ext>
          </c:extLst>
        </c:ser>
        <c:dLbls>
          <c:dLblPos val="outEnd"/>
          <c:showLegendKey val="0"/>
          <c:showVal val="1"/>
          <c:showCatName val="0"/>
          <c:showSerName val="0"/>
          <c:showPercent val="0"/>
          <c:showBubbleSize val="0"/>
        </c:dLbls>
        <c:gapWidth val="219"/>
        <c:overlap val="-27"/>
        <c:axId val="461959696"/>
        <c:axId val="461961408"/>
      </c:barChart>
      <c:catAx>
        <c:axId val="46195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61408"/>
        <c:crosses val="autoZero"/>
        <c:auto val="1"/>
        <c:lblAlgn val="ctr"/>
        <c:lblOffset val="100"/>
        <c:noMultiLvlLbl val="0"/>
      </c:catAx>
      <c:valAx>
        <c:axId val="46196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59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Uitkomsten!$B$24:$B$27</c:f>
              <c:numCache>
                <c:formatCode>General</c:formatCode>
                <c:ptCount val="4"/>
              </c:numCache>
            </c:numRef>
          </c:cat>
          <c:val>
            <c:numRef>
              <c:f>Uitkomsten!$C$24:$C$27</c:f>
              <c:numCache>
                <c:formatCode>General</c:formatCode>
                <c:ptCount val="4"/>
              </c:numCache>
            </c:numRef>
          </c:val>
          <c:extLst>
            <c:ext xmlns:c16="http://schemas.microsoft.com/office/drawing/2014/chart" uri="{C3380CC4-5D6E-409C-BE32-E72D297353CC}">
              <c16:uniqueId val="{00000000-76AB-E34C-BB8C-51EFB1EEF561}"/>
            </c:ext>
          </c:extLst>
        </c:ser>
        <c:dLbls>
          <c:showLegendKey val="0"/>
          <c:showVal val="0"/>
          <c:showCatName val="0"/>
          <c:showSerName val="0"/>
          <c:showPercent val="0"/>
          <c:showBubbleSize val="0"/>
        </c:dLbls>
        <c:gapWidth val="219"/>
        <c:overlap val="-27"/>
        <c:axId val="64532464"/>
        <c:axId val="64534192"/>
      </c:barChart>
      <c:catAx>
        <c:axId val="645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4192"/>
        <c:crosses val="autoZero"/>
        <c:auto val="1"/>
        <c:lblAlgn val="ctr"/>
        <c:lblOffset val="100"/>
        <c:noMultiLvlLbl val="0"/>
      </c:catAx>
      <c:valAx>
        <c:axId val="64534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Databron voor kwaliteitsregistratie</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Uitkomsten!$Q$71</c:f>
              <c:strCache>
                <c:ptCount val="1"/>
                <c:pt idx="0">
                  <c:v>Reeds in EPD vastgelegd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Uitkomsten!$Q$72:$Q$73</c:f>
              <c:numCache>
                <c:formatCode>General</c:formatCode>
                <c:ptCount val="2"/>
                <c:pt idx="0">
                  <c:v>24</c:v>
                </c:pt>
                <c:pt idx="1">
                  <c:v>25</c:v>
                </c:pt>
              </c:numCache>
            </c:numRef>
          </c:val>
          <c:extLst>
            <c:ext xmlns:c16="http://schemas.microsoft.com/office/drawing/2014/chart" uri="{C3380CC4-5D6E-409C-BE32-E72D297353CC}">
              <c16:uniqueId val="{00000000-CC12-2547-B73D-1405D31A3000}"/>
            </c:ext>
          </c:extLst>
        </c:ser>
        <c:ser>
          <c:idx val="1"/>
          <c:order val="1"/>
          <c:tx>
            <c:strRef>
              <c:f>Uitkomsten!$R$71</c:f>
              <c:strCache>
                <c:ptCount val="1"/>
                <c:pt idx="0">
                  <c:v>Af te leiden uit EPD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Uitkomsten!$R$72:$R$73</c:f>
              <c:numCache>
                <c:formatCode>General</c:formatCode>
                <c:ptCount val="2"/>
                <c:pt idx="0">
                  <c:v>2</c:v>
                </c:pt>
                <c:pt idx="1">
                  <c:v>6</c:v>
                </c:pt>
              </c:numCache>
            </c:numRef>
          </c:val>
          <c:extLst>
            <c:ext xmlns:c16="http://schemas.microsoft.com/office/drawing/2014/chart" uri="{C3380CC4-5D6E-409C-BE32-E72D297353CC}">
              <c16:uniqueId val="{00000001-CC12-2547-B73D-1405D31A3000}"/>
            </c:ext>
          </c:extLst>
        </c:ser>
        <c:ser>
          <c:idx val="2"/>
          <c:order val="2"/>
          <c:tx>
            <c:strRef>
              <c:f>Uitkomsten!$S$71</c:f>
              <c:strCache>
                <c:ptCount val="1"/>
                <c:pt idx="0">
                  <c:v>Geen, registratie toevoegen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Uitkomsten!$S$72:$S$73</c:f>
              <c:numCache>
                <c:formatCode>General</c:formatCode>
                <c:ptCount val="2"/>
                <c:pt idx="0">
                  <c:v>10</c:v>
                </c:pt>
                <c:pt idx="1">
                  <c:v>5</c:v>
                </c:pt>
              </c:numCache>
            </c:numRef>
          </c:val>
          <c:extLst>
            <c:ext xmlns:c16="http://schemas.microsoft.com/office/drawing/2014/chart" uri="{C3380CC4-5D6E-409C-BE32-E72D297353CC}">
              <c16:uniqueId val="{00000002-CC12-2547-B73D-1405D31A3000}"/>
            </c:ext>
          </c:extLst>
        </c:ser>
        <c:ser>
          <c:idx val="3"/>
          <c:order val="3"/>
          <c:tx>
            <c:strRef>
              <c:f>Uitkomsten!$T$71</c:f>
              <c:strCache>
                <c:ptCount val="1"/>
                <c:pt idx="0">
                  <c:v>Onbekend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Uitkomsten!$T$72:$T$73</c:f>
              <c:numCache>
                <c:formatCode>General</c:formatCode>
                <c:ptCount val="2"/>
                <c:pt idx="0">
                  <c:v>0</c:v>
                </c:pt>
                <c:pt idx="1">
                  <c:v>0</c:v>
                </c:pt>
              </c:numCache>
            </c:numRef>
          </c:val>
          <c:extLst>
            <c:ext xmlns:c16="http://schemas.microsoft.com/office/drawing/2014/chart" uri="{C3380CC4-5D6E-409C-BE32-E72D297353CC}">
              <c16:uniqueId val="{00000003-CC12-2547-B73D-1405D31A3000}"/>
            </c:ext>
          </c:extLst>
        </c:ser>
        <c:dLbls>
          <c:dLblPos val="outEnd"/>
          <c:showLegendKey val="0"/>
          <c:showVal val="1"/>
          <c:showCatName val="0"/>
          <c:showSerName val="0"/>
          <c:showPercent val="0"/>
          <c:showBubbleSize val="0"/>
        </c:dLbls>
        <c:gapWidth val="219"/>
        <c:overlap val="-27"/>
        <c:axId val="148281152"/>
        <c:axId val="148077696"/>
      </c:barChart>
      <c:catAx>
        <c:axId val="14828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077696"/>
        <c:crosses val="autoZero"/>
        <c:auto val="1"/>
        <c:lblAlgn val="ctr"/>
        <c:lblOffset val="100"/>
        <c:noMultiLvlLbl val="0"/>
      </c:catAx>
      <c:valAx>
        <c:axId val="148077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28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Velden ingevuld door?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Uitkomsten!$I$82:$M$82</c:f>
              <c:strCache>
                <c:ptCount val="5"/>
                <c:pt idx="0">
                  <c:v>Neuroloog/Endocrinoloog/arts</c:v>
                </c:pt>
                <c:pt idx="1">
                  <c:v>Anesthesist</c:v>
                </c:pt>
                <c:pt idx="2">
                  <c:v>Verpleegkundige</c:v>
                </c:pt>
                <c:pt idx="3">
                  <c:v>MMA</c:v>
                </c:pt>
                <c:pt idx="4">
                  <c:v>Polimedewerker</c:v>
                </c:pt>
              </c:strCache>
            </c:strRef>
          </c:cat>
          <c:val>
            <c:numRef>
              <c:f>Uitkomsten!$I$83:$M$83</c:f>
              <c:numCache>
                <c:formatCode>General</c:formatCode>
                <c:ptCount val="5"/>
                <c:pt idx="0">
                  <c:v>22</c:v>
                </c:pt>
                <c:pt idx="1">
                  <c:v>16</c:v>
                </c:pt>
                <c:pt idx="2">
                  <c:v>9</c:v>
                </c:pt>
                <c:pt idx="3">
                  <c:v>7</c:v>
                </c:pt>
                <c:pt idx="4">
                  <c:v>3</c:v>
                </c:pt>
              </c:numCache>
            </c:numRef>
          </c:val>
          <c:extLst>
            <c:ext xmlns:c16="http://schemas.microsoft.com/office/drawing/2014/chart" uri="{C3380CC4-5D6E-409C-BE32-E72D297353CC}">
              <c16:uniqueId val="{00000000-1B33-AE42-B59B-23445BE9C672}"/>
            </c:ext>
          </c:extLst>
        </c:ser>
        <c:dLbls>
          <c:dLblPos val="outEnd"/>
          <c:showLegendKey val="0"/>
          <c:showVal val="1"/>
          <c:showCatName val="0"/>
          <c:showSerName val="0"/>
          <c:showPercent val="0"/>
          <c:showBubbleSize val="0"/>
        </c:dLbls>
        <c:gapWidth val="182"/>
        <c:axId val="148792400"/>
        <c:axId val="148794112"/>
      </c:barChart>
      <c:catAx>
        <c:axId val="148792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4112"/>
        <c:crosses val="autoZero"/>
        <c:auto val="1"/>
        <c:lblAlgn val="ctr"/>
        <c:lblOffset val="100"/>
        <c:noMultiLvlLbl val="0"/>
      </c:catAx>
      <c:valAx>
        <c:axId val="148794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Uitkomsten!$E$24:$E$27</c:f>
              <c:numCache>
                <c:formatCode>General</c:formatCode>
                <c:ptCount val="4"/>
              </c:numCache>
            </c:numRef>
          </c:cat>
          <c:val>
            <c:numRef>
              <c:f>Uitkomsten!$F$24:$F$27</c:f>
              <c:numCache>
                <c:formatCode>General</c:formatCode>
                <c:ptCount val="4"/>
              </c:numCache>
            </c:numRef>
          </c:val>
          <c:extLst>
            <c:ext xmlns:c16="http://schemas.microsoft.com/office/drawing/2014/chart" uri="{C3380CC4-5D6E-409C-BE32-E72D297353CC}">
              <c16:uniqueId val="{00000000-5B7A-B146-BEAA-419866AE725C}"/>
            </c:ext>
          </c:extLst>
        </c:ser>
        <c:dLbls>
          <c:showLegendKey val="0"/>
          <c:showVal val="0"/>
          <c:showCatName val="0"/>
          <c:showSerName val="0"/>
          <c:showPercent val="0"/>
          <c:showBubbleSize val="0"/>
        </c:dLbls>
        <c:gapWidth val="219"/>
        <c:overlap val="-27"/>
        <c:axId val="602649536"/>
        <c:axId val="602651808"/>
      </c:barChart>
      <c:catAx>
        <c:axId val="60264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51808"/>
        <c:crosses val="autoZero"/>
        <c:auto val="1"/>
        <c:lblAlgn val="ctr"/>
        <c:lblOffset val="100"/>
        <c:noMultiLvlLbl val="0"/>
      </c:catAx>
      <c:valAx>
        <c:axId val="60265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49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Uitkomsten!$H$24:$H$27</c:f>
              <c:numCache>
                <c:formatCode>General</c:formatCode>
                <c:ptCount val="4"/>
              </c:numCache>
            </c:numRef>
          </c:cat>
          <c:val>
            <c:numRef>
              <c:f>Uitkomsten!$I$24:$I$27</c:f>
              <c:numCache>
                <c:formatCode>General</c:formatCode>
                <c:ptCount val="4"/>
              </c:numCache>
            </c:numRef>
          </c:val>
          <c:extLst>
            <c:ext xmlns:c16="http://schemas.microsoft.com/office/drawing/2014/chart" uri="{C3380CC4-5D6E-409C-BE32-E72D297353CC}">
              <c16:uniqueId val="{00000000-36C8-4049-86AA-F4DFB76A7A1A}"/>
            </c:ext>
          </c:extLst>
        </c:ser>
        <c:dLbls>
          <c:showLegendKey val="0"/>
          <c:showVal val="0"/>
          <c:showCatName val="0"/>
          <c:showSerName val="0"/>
          <c:showPercent val="0"/>
          <c:showBubbleSize val="0"/>
        </c:dLbls>
        <c:gapWidth val="219"/>
        <c:overlap val="-27"/>
        <c:axId val="375806000"/>
        <c:axId val="375808272"/>
      </c:barChart>
      <c:catAx>
        <c:axId val="37580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8272"/>
        <c:crosses val="autoZero"/>
        <c:auto val="1"/>
        <c:lblAlgn val="ctr"/>
        <c:lblOffset val="100"/>
        <c:noMultiLvlLbl val="0"/>
      </c:catAx>
      <c:valAx>
        <c:axId val="375808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Uitkomsten!$K$24:$K$28</c:f>
              <c:numCache>
                <c:formatCode>General</c:formatCode>
                <c:ptCount val="5"/>
              </c:numCache>
            </c:numRef>
          </c:cat>
          <c:val>
            <c:numRef>
              <c:f>Uitkomsten!$L$24:$L$28</c:f>
              <c:numCache>
                <c:formatCode>General</c:formatCode>
                <c:ptCount val="5"/>
              </c:numCache>
            </c:numRef>
          </c:val>
          <c:extLst>
            <c:ext xmlns:c16="http://schemas.microsoft.com/office/drawing/2014/chart" uri="{C3380CC4-5D6E-409C-BE32-E72D297353CC}">
              <c16:uniqueId val="{00000000-B704-544F-AA58-5E20653CEA24}"/>
            </c:ext>
          </c:extLst>
        </c:ser>
        <c:dLbls>
          <c:showLegendKey val="0"/>
          <c:showVal val="0"/>
          <c:showCatName val="0"/>
          <c:showSerName val="0"/>
          <c:showPercent val="0"/>
          <c:showBubbleSize val="0"/>
        </c:dLbls>
        <c:gapWidth val="219"/>
        <c:overlap val="-27"/>
        <c:axId val="602719040"/>
        <c:axId val="602721312"/>
      </c:barChart>
      <c:catAx>
        <c:axId val="60271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21312"/>
        <c:crosses val="autoZero"/>
        <c:auto val="1"/>
        <c:lblAlgn val="ctr"/>
        <c:lblOffset val="100"/>
        <c:noMultiLvlLbl val="0"/>
      </c:catAx>
      <c:valAx>
        <c:axId val="602721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1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Uitkomsten!$B$15:$B$18</c:f>
              <c:strCache>
                <c:ptCount val="4"/>
                <c:pt idx="0">
                  <c:v>Ja</c:v>
                </c:pt>
                <c:pt idx="1">
                  <c:v>Nee</c:v>
                </c:pt>
                <c:pt idx="2">
                  <c:v>Onbekend</c:v>
                </c:pt>
                <c:pt idx="3">
                  <c:v>N.v.t.</c:v>
                </c:pt>
              </c:strCache>
            </c:strRef>
          </c:cat>
          <c:val>
            <c:numRef>
              <c:f>Uitkomsten!$C$15:$C$18</c:f>
              <c:numCache>
                <c:formatCode>General</c:formatCode>
                <c:ptCount val="4"/>
              </c:numCache>
            </c:numRef>
          </c:val>
          <c:extLst>
            <c:ext xmlns:c16="http://schemas.microsoft.com/office/drawing/2014/chart" uri="{C3380CC4-5D6E-409C-BE32-E72D297353CC}">
              <c16:uniqueId val="{00000000-37FA-8E43-9E9D-4362B8A26BC0}"/>
            </c:ext>
          </c:extLst>
        </c:ser>
        <c:dLbls>
          <c:dLblPos val="outEnd"/>
          <c:showLegendKey val="0"/>
          <c:showVal val="1"/>
          <c:showCatName val="0"/>
          <c:showSerName val="0"/>
          <c:showPercent val="0"/>
          <c:showBubbleSize val="0"/>
        </c:dLbls>
        <c:gapWidth val="100"/>
        <c:overlap val="-24"/>
        <c:axId val="1609369216"/>
        <c:axId val="1703548960"/>
      </c:barChart>
      <c:catAx>
        <c:axId val="1609369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703548960"/>
        <c:crosses val="autoZero"/>
        <c:auto val="1"/>
        <c:lblAlgn val="ctr"/>
        <c:lblOffset val="100"/>
        <c:noMultiLvlLbl val="0"/>
      </c:catAx>
      <c:valAx>
        <c:axId val="17035489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6093692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Format voldoet</a:t>
            </a:r>
            <a:r>
              <a:rPr lang="nl-NL" baseline="0"/>
              <a:t> aan dataset?</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Uitkomsten!$E$15:$E$18</c:f>
              <c:strCache>
                <c:ptCount val="4"/>
                <c:pt idx="0">
                  <c:v>Ja</c:v>
                </c:pt>
                <c:pt idx="1">
                  <c:v>Nee</c:v>
                </c:pt>
                <c:pt idx="2">
                  <c:v>Onbekend</c:v>
                </c:pt>
                <c:pt idx="3">
                  <c:v>N.v.t.</c:v>
                </c:pt>
              </c:strCache>
            </c:strRef>
          </c:cat>
          <c:val>
            <c:numRef>
              <c:f>Uitkomsten!$F$15:$F$18</c:f>
              <c:numCache>
                <c:formatCode>General</c:formatCode>
                <c:ptCount val="4"/>
              </c:numCache>
            </c:numRef>
          </c:val>
          <c:extLst>
            <c:ext xmlns:c16="http://schemas.microsoft.com/office/drawing/2014/chart" uri="{C3380CC4-5D6E-409C-BE32-E72D297353CC}">
              <c16:uniqueId val="{00000000-AE89-2B4F-8581-668D051510BF}"/>
            </c:ext>
          </c:extLst>
        </c:ser>
        <c:dLbls>
          <c:dLblPos val="outEnd"/>
          <c:showLegendKey val="0"/>
          <c:showVal val="1"/>
          <c:showCatName val="0"/>
          <c:showSerName val="0"/>
          <c:showPercent val="0"/>
          <c:showBubbleSize val="0"/>
        </c:dLbls>
        <c:gapWidth val="100"/>
        <c:overlap val="-24"/>
        <c:axId val="375717792"/>
        <c:axId val="375719792"/>
      </c:barChart>
      <c:catAx>
        <c:axId val="3757177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9792"/>
        <c:crosses val="autoZero"/>
        <c:auto val="1"/>
        <c:lblAlgn val="ctr"/>
        <c:lblOffset val="100"/>
        <c:noMultiLvlLbl val="0"/>
      </c:catAx>
      <c:valAx>
        <c:axId val="37571979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Uitkomsten!$H$15:$H$18</c:f>
              <c:strCache>
                <c:ptCount val="4"/>
                <c:pt idx="0">
                  <c:v>Betrouwbaar</c:v>
                </c:pt>
                <c:pt idx="1">
                  <c:v>Onbetrouwbaar</c:v>
                </c:pt>
                <c:pt idx="2">
                  <c:v>Onbekend</c:v>
                </c:pt>
                <c:pt idx="3">
                  <c:v>N.v.t.</c:v>
                </c:pt>
              </c:strCache>
            </c:strRef>
          </c:cat>
          <c:val>
            <c:numRef>
              <c:f>Uitkomsten!$I$15:$I$18</c:f>
              <c:numCache>
                <c:formatCode>General</c:formatCode>
                <c:ptCount val="4"/>
              </c:numCache>
            </c:numRef>
          </c:val>
          <c:extLst>
            <c:ext xmlns:c16="http://schemas.microsoft.com/office/drawing/2014/chart" uri="{C3380CC4-5D6E-409C-BE32-E72D297353CC}">
              <c16:uniqueId val="{00000000-9622-EF44-A0AA-FB206C517299}"/>
            </c:ext>
          </c:extLst>
        </c:ser>
        <c:dLbls>
          <c:dLblPos val="outEnd"/>
          <c:showLegendKey val="0"/>
          <c:showVal val="1"/>
          <c:showCatName val="0"/>
          <c:showSerName val="0"/>
          <c:showPercent val="0"/>
          <c:showBubbleSize val="0"/>
        </c:dLbls>
        <c:gapWidth val="100"/>
        <c:overlap val="-24"/>
        <c:axId val="1879780608"/>
        <c:axId val="1879531744"/>
      </c:barChart>
      <c:catAx>
        <c:axId val="187978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531744"/>
        <c:crosses val="autoZero"/>
        <c:auto val="1"/>
        <c:lblAlgn val="ctr"/>
        <c:lblOffset val="100"/>
        <c:noMultiLvlLbl val="0"/>
      </c:catAx>
      <c:valAx>
        <c:axId val="187953174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7806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Uitkomsten!$K$15:$K$19</c:f>
              <c:strCache>
                <c:ptCount val="5"/>
                <c:pt idx="0">
                  <c:v>Altijd</c:v>
                </c:pt>
                <c:pt idx="1">
                  <c:v>Wisselend</c:v>
                </c:pt>
                <c:pt idx="2">
                  <c:v>Niet</c:v>
                </c:pt>
                <c:pt idx="3">
                  <c:v>Onbekend</c:v>
                </c:pt>
                <c:pt idx="4">
                  <c:v>N.v.t.</c:v>
                </c:pt>
              </c:strCache>
            </c:strRef>
          </c:cat>
          <c:val>
            <c:numRef>
              <c:f>Uitkomsten!$L$15:$L$19</c:f>
              <c:numCache>
                <c:formatCode>General</c:formatCode>
                <c:ptCount val="5"/>
              </c:numCache>
            </c:numRef>
          </c:val>
          <c:extLst>
            <c:ext xmlns:c16="http://schemas.microsoft.com/office/drawing/2014/chart" uri="{C3380CC4-5D6E-409C-BE32-E72D297353CC}">
              <c16:uniqueId val="{00000000-5ED8-6A48-B33C-F7AE097846E8}"/>
            </c:ext>
          </c:extLst>
        </c:ser>
        <c:dLbls>
          <c:dLblPos val="outEnd"/>
          <c:showLegendKey val="0"/>
          <c:showVal val="1"/>
          <c:showCatName val="0"/>
          <c:showSerName val="0"/>
          <c:showPercent val="0"/>
          <c:showBubbleSize val="0"/>
        </c:dLbls>
        <c:gapWidth val="100"/>
        <c:overlap val="-24"/>
        <c:axId val="603642880"/>
        <c:axId val="603657296"/>
      </c:barChart>
      <c:catAx>
        <c:axId val="603642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57296"/>
        <c:crosses val="autoZero"/>
        <c:auto val="1"/>
        <c:lblAlgn val="ctr"/>
        <c:lblOffset val="100"/>
        <c:noMultiLvlLbl val="0"/>
      </c:catAx>
      <c:valAx>
        <c:axId val="60365729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428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44</xdr:col>
      <xdr:colOff>4049</xdr:colOff>
      <xdr:row>21</xdr:row>
      <xdr:rowOff>118719</xdr:rowOff>
    </xdr:from>
    <xdr:to>
      <xdr:col>50</xdr:col>
      <xdr:colOff>515729</xdr:colOff>
      <xdr:row>31</xdr:row>
      <xdr:rowOff>57427</xdr:rowOff>
    </xdr:to>
    <xdr:graphicFrame macro="">
      <xdr:nvGraphicFramePr>
        <xdr:cNvPr id="2" name="Grafiek 1">
          <a:extLst>
            <a:ext uri="{FF2B5EF4-FFF2-40B4-BE49-F238E27FC236}">
              <a16:creationId xmlns:a16="http://schemas.microsoft.com/office/drawing/2014/main" id="{9114F483-34B9-4C4A-BE28-6B5F4B245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493889</xdr:colOff>
      <xdr:row>21</xdr:row>
      <xdr:rowOff>187678</xdr:rowOff>
    </xdr:from>
    <xdr:to>
      <xdr:col>22</xdr:col>
      <xdr:colOff>324556</xdr:colOff>
      <xdr:row>31</xdr:row>
      <xdr:rowOff>122767</xdr:rowOff>
    </xdr:to>
    <xdr:graphicFrame macro="">
      <xdr:nvGraphicFramePr>
        <xdr:cNvPr id="3" name="Grafiek 2">
          <a:extLst>
            <a:ext uri="{FF2B5EF4-FFF2-40B4-BE49-F238E27FC236}">
              <a16:creationId xmlns:a16="http://schemas.microsoft.com/office/drawing/2014/main" id="{1ED55AE9-2EC9-9D44-B1A0-4F7D08712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550334</xdr:colOff>
      <xdr:row>21</xdr:row>
      <xdr:rowOff>117122</xdr:rowOff>
    </xdr:from>
    <xdr:to>
      <xdr:col>29</xdr:col>
      <xdr:colOff>381000</xdr:colOff>
      <xdr:row>31</xdr:row>
      <xdr:rowOff>52211</xdr:rowOff>
    </xdr:to>
    <xdr:graphicFrame macro="">
      <xdr:nvGraphicFramePr>
        <xdr:cNvPr id="4" name="Grafiek 3">
          <a:extLst>
            <a:ext uri="{FF2B5EF4-FFF2-40B4-BE49-F238E27FC236}">
              <a16:creationId xmlns:a16="http://schemas.microsoft.com/office/drawing/2014/main" id="{0F017314-974C-2D40-B1C0-E5F7CC00A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640522</xdr:colOff>
      <xdr:row>21</xdr:row>
      <xdr:rowOff>119269</xdr:rowOff>
    </xdr:from>
    <xdr:to>
      <xdr:col>36</xdr:col>
      <xdr:colOff>445420</xdr:colOff>
      <xdr:row>31</xdr:row>
      <xdr:rowOff>120005</xdr:rowOff>
    </xdr:to>
    <xdr:graphicFrame macro="">
      <xdr:nvGraphicFramePr>
        <xdr:cNvPr id="5" name="Grafiek 4">
          <a:extLst>
            <a:ext uri="{FF2B5EF4-FFF2-40B4-BE49-F238E27FC236}">
              <a16:creationId xmlns:a16="http://schemas.microsoft.com/office/drawing/2014/main" id="{B777ECB3-F6CB-D047-81C8-D4D3058A8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622115</xdr:colOff>
      <xdr:row>20</xdr:row>
      <xdr:rowOff>284922</xdr:rowOff>
    </xdr:from>
    <xdr:to>
      <xdr:col>43</xdr:col>
      <xdr:colOff>427014</xdr:colOff>
      <xdr:row>30</xdr:row>
      <xdr:rowOff>175223</xdr:rowOff>
    </xdr:to>
    <xdr:graphicFrame macro="">
      <xdr:nvGraphicFramePr>
        <xdr:cNvPr id="6" name="Grafiek 5">
          <a:extLst>
            <a:ext uri="{FF2B5EF4-FFF2-40B4-BE49-F238E27FC236}">
              <a16:creationId xmlns:a16="http://schemas.microsoft.com/office/drawing/2014/main" id="{5C1EC5A2-22DC-D040-937B-123D56CF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382841</xdr:colOff>
      <xdr:row>11</xdr:row>
      <xdr:rowOff>248110</xdr:rowOff>
    </xdr:from>
    <xdr:to>
      <xdr:col>22</xdr:col>
      <xdr:colOff>187739</xdr:colOff>
      <xdr:row>21</xdr:row>
      <xdr:rowOff>9571</xdr:rowOff>
    </xdr:to>
    <xdr:graphicFrame macro="">
      <xdr:nvGraphicFramePr>
        <xdr:cNvPr id="7" name="Grafiek 6">
          <a:extLst>
            <a:ext uri="{FF2B5EF4-FFF2-40B4-BE49-F238E27FC236}">
              <a16:creationId xmlns:a16="http://schemas.microsoft.com/office/drawing/2014/main" id="{EDFFC73F-B8A5-3F4C-BD8F-54C8B1D03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603710</xdr:colOff>
      <xdr:row>11</xdr:row>
      <xdr:rowOff>229704</xdr:rowOff>
    </xdr:from>
    <xdr:to>
      <xdr:col>29</xdr:col>
      <xdr:colOff>408609</xdr:colOff>
      <xdr:row>20</xdr:row>
      <xdr:rowOff>285658</xdr:rowOff>
    </xdr:to>
    <xdr:graphicFrame macro="">
      <xdr:nvGraphicFramePr>
        <xdr:cNvPr id="8" name="Grafiek 7">
          <a:extLst>
            <a:ext uri="{FF2B5EF4-FFF2-40B4-BE49-F238E27FC236}">
              <a16:creationId xmlns:a16="http://schemas.microsoft.com/office/drawing/2014/main" id="{BEF257F9-A76E-EC4F-9997-407AACA4A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658927</xdr:colOff>
      <xdr:row>11</xdr:row>
      <xdr:rowOff>248111</xdr:rowOff>
    </xdr:from>
    <xdr:to>
      <xdr:col>36</xdr:col>
      <xdr:colOff>463825</xdr:colOff>
      <xdr:row>21</xdr:row>
      <xdr:rowOff>9572</xdr:rowOff>
    </xdr:to>
    <xdr:graphicFrame macro="">
      <xdr:nvGraphicFramePr>
        <xdr:cNvPr id="9" name="Grafiek 8">
          <a:extLst>
            <a:ext uri="{FF2B5EF4-FFF2-40B4-BE49-F238E27FC236}">
              <a16:creationId xmlns:a16="http://schemas.microsoft.com/office/drawing/2014/main" id="{0547A1E9-A602-C84E-B309-8335FDA9E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37</xdr:col>
      <xdr:colOff>33132</xdr:colOff>
      <xdr:row>11</xdr:row>
      <xdr:rowOff>156082</xdr:rowOff>
    </xdr:from>
    <xdr:to>
      <xdr:col>43</xdr:col>
      <xdr:colOff>519045</xdr:colOff>
      <xdr:row>20</xdr:row>
      <xdr:rowOff>212036</xdr:rowOff>
    </xdr:to>
    <xdr:graphicFrame macro="">
      <xdr:nvGraphicFramePr>
        <xdr:cNvPr id="10" name="Grafiek 9">
          <a:extLst>
            <a:ext uri="{FF2B5EF4-FFF2-40B4-BE49-F238E27FC236}">
              <a16:creationId xmlns:a16="http://schemas.microsoft.com/office/drawing/2014/main" id="{924954F0-59E9-3947-B2A4-8C001C2F9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658928</xdr:colOff>
      <xdr:row>11</xdr:row>
      <xdr:rowOff>266517</xdr:rowOff>
    </xdr:from>
    <xdr:to>
      <xdr:col>50</xdr:col>
      <xdr:colOff>463826</xdr:colOff>
      <xdr:row>21</xdr:row>
      <xdr:rowOff>27978</xdr:rowOff>
    </xdr:to>
    <xdr:graphicFrame macro="">
      <xdr:nvGraphicFramePr>
        <xdr:cNvPr id="11" name="Grafiek 10">
          <a:extLst>
            <a:ext uri="{FF2B5EF4-FFF2-40B4-BE49-F238E27FC236}">
              <a16:creationId xmlns:a16="http://schemas.microsoft.com/office/drawing/2014/main" id="{17DC59E1-6DF5-184A-9EB6-F2A360610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401247</xdr:colOff>
      <xdr:row>4</xdr:row>
      <xdr:rowOff>45647</xdr:rowOff>
    </xdr:from>
    <xdr:to>
      <xdr:col>22</xdr:col>
      <xdr:colOff>206145</xdr:colOff>
      <xdr:row>8</xdr:row>
      <xdr:rowOff>156818</xdr:rowOff>
    </xdr:to>
    <xdr:graphicFrame macro="">
      <xdr:nvGraphicFramePr>
        <xdr:cNvPr id="12" name="Grafiek 11">
          <a:extLst>
            <a:ext uri="{FF2B5EF4-FFF2-40B4-BE49-F238E27FC236}">
              <a16:creationId xmlns:a16="http://schemas.microsoft.com/office/drawing/2014/main" id="{33805BA5-4CE8-5049-896F-ABCED9512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585304</xdr:colOff>
      <xdr:row>3</xdr:row>
      <xdr:rowOff>137676</xdr:rowOff>
    </xdr:from>
    <xdr:to>
      <xdr:col>29</xdr:col>
      <xdr:colOff>390203</xdr:colOff>
      <xdr:row>8</xdr:row>
      <xdr:rowOff>64789</xdr:rowOff>
    </xdr:to>
    <xdr:graphicFrame macro="">
      <xdr:nvGraphicFramePr>
        <xdr:cNvPr id="13" name="Grafiek 12">
          <a:extLst>
            <a:ext uri="{FF2B5EF4-FFF2-40B4-BE49-F238E27FC236}">
              <a16:creationId xmlns:a16="http://schemas.microsoft.com/office/drawing/2014/main" id="{68853C7C-8F12-DE48-80F2-C7FD29BB3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30</xdr:col>
      <xdr:colOff>51536</xdr:colOff>
      <xdr:row>4</xdr:row>
      <xdr:rowOff>27240</xdr:rowOff>
    </xdr:from>
    <xdr:to>
      <xdr:col>36</xdr:col>
      <xdr:colOff>537449</xdr:colOff>
      <xdr:row>8</xdr:row>
      <xdr:rowOff>138411</xdr:rowOff>
    </xdr:to>
    <xdr:graphicFrame macro="">
      <xdr:nvGraphicFramePr>
        <xdr:cNvPr id="14" name="Grafiek 13">
          <a:extLst>
            <a:ext uri="{FF2B5EF4-FFF2-40B4-BE49-F238E27FC236}">
              <a16:creationId xmlns:a16="http://schemas.microsoft.com/office/drawing/2014/main" id="{3217499A-A353-A740-921E-21748360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677333</xdr:colOff>
      <xdr:row>3</xdr:row>
      <xdr:rowOff>137676</xdr:rowOff>
    </xdr:from>
    <xdr:to>
      <xdr:col>43</xdr:col>
      <xdr:colOff>482232</xdr:colOff>
      <xdr:row>8</xdr:row>
      <xdr:rowOff>64789</xdr:rowOff>
    </xdr:to>
    <xdr:graphicFrame macro="">
      <xdr:nvGraphicFramePr>
        <xdr:cNvPr id="15" name="Grafiek 14">
          <a:extLst>
            <a:ext uri="{FF2B5EF4-FFF2-40B4-BE49-F238E27FC236}">
              <a16:creationId xmlns:a16="http://schemas.microsoft.com/office/drawing/2014/main" id="{FDCBA613-4BD2-0B4D-817D-A01A4B010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44</xdr:col>
      <xdr:colOff>51535</xdr:colOff>
      <xdr:row>3</xdr:row>
      <xdr:rowOff>156081</xdr:rowOff>
    </xdr:from>
    <xdr:to>
      <xdr:col>50</xdr:col>
      <xdr:colOff>537448</xdr:colOff>
      <xdr:row>8</xdr:row>
      <xdr:rowOff>83194</xdr:rowOff>
    </xdr:to>
    <xdr:graphicFrame macro="">
      <xdr:nvGraphicFramePr>
        <xdr:cNvPr id="16" name="Grafiek 15">
          <a:extLst>
            <a:ext uri="{FF2B5EF4-FFF2-40B4-BE49-F238E27FC236}">
              <a16:creationId xmlns:a16="http://schemas.microsoft.com/office/drawing/2014/main" id="{88F6B60E-9D98-4740-A998-0478C6913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194733</xdr:colOff>
      <xdr:row>38</xdr:row>
      <xdr:rowOff>16934</xdr:rowOff>
    </xdr:from>
    <xdr:to>
      <xdr:col>14</xdr:col>
      <xdr:colOff>25400</xdr:colOff>
      <xdr:row>52</xdr:row>
      <xdr:rowOff>152400</xdr:rowOff>
    </xdr:to>
    <xdr:graphicFrame macro="">
      <xdr:nvGraphicFramePr>
        <xdr:cNvPr id="17" name="Grafiek 16">
          <a:extLst>
            <a:ext uri="{FF2B5EF4-FFF2-40B4-BE49-F238E27FC236}">
              <a16:creationId xmlns:a16="http://schemas.microsoft.com/office/drawing/2014/main" id="{4D770AB1-6CEB-FCD0-CA6E-11F36BB4B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499534</xdr:colOff>
      <xdr:row>37</xdr:row>
      <xdr:rowOff>16933</xdr:rowOff>
    </xdr:from>
    <xdr:to>
      <xdr:col>28</xdr:col>
      <xdr:colOff>330201</xdr:colOff>
      <xdr:row>51</xdr:row>
      <xdr:rowOff>152400</xdr:rowOff>
    </xdr:to>
    <xdr:graphicFrame macro="">
      <xdr:nvGraphicFramePr>
        <xdr:cNvPr id="18" name="Grafiek 17">
          <a:extLst>
            <a:ext uri="{FF2B5EF4-FFF2-40B4-BE49-F238E27FC236}">
              <a16:creationId xmlns:a16="http://schemas.microsoft.com/office/drawing/2014/main" id="{3C3F7673-AD12-EAB9-ECAE-708C15BC3F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431800</xdr:colOff>
      <xdr:row>54</xdr:row>
      <xdr:rowOff>135466</xdr:rowOff>
    </xdr:from>
    <xdr:to>
      <xdr:col>13</xdr:col>
      <xdr:colOff>262467</xdr:colOff>
      <xdr:row>69</xdr:row>
      <xdr:rowOff>84666</xdr:rowOff>
    </xdr:to>
    <xdr:graphicFrame macro="">
      <xdr:nvGraphicFramePr>
        <xdr:cNvPr id="19" name="Grafiek 18">
          <a:extLst>
            <a:ext uri="{FF2B5EF4-FFF2-40B4-BE49-F238E27FC236}">
              <a16:creationId xmlns:a16="http://schemas.microsoft.com/office/drawing/2014/main" id="{41880AFF-5063-7C7F-7F7E-7431DC96E7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22</xdr:col>
      <xdr:colOff>465667</xdr:colOff>
      <xdr:row>55</xdr:row>
      <xdr:rowOff>50798</xdr:rowOff>
    </xdr:from>
    <xdr:to>
      <xdr:col>29</xdr:col>
      <xdr:colOff>660400</xdr:colOff>
      <xdr:row>70</xdr:row>
      <xdr:rowOff>169332</xdr:rowOff>
    </xdr:to>
    <xdr:graphicFrame macro="">
      <xdr:nvGraphicFramePr>
        <xdr:cNvPr id="20" name="Grafiek 19">
          <a:extLst>
            <a:ext uri="{FF2B5EF4-FFF2-40B4-BE49-F238E27FC236}">
              <a16:creationId xmlns:a16="http://schemas.microsoft.com/office/drawing/2014/main" id="{8155BA9C-B338-4994-68A9-AE548F60F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93132</xdr:colOff>
      <xdr:row>74</xdr:row>
      <xdr:rowOff>33866</xdr:rowOff>
    </xdr:from>
    <xdr:to>
      <xdr:col>26</xdr:col>
      <xdr:colOff>118533</xdr:colOff>
      <xdr:row>88</xdr:row>
      <xdr:rowOff>67734</xdr:rowOff>
    </xdr:to>
    <xdr:graphicFrame macro="">
      <xdr:nvGraphicFramePr>
        <xdr:cNvPr id="21" name="Grafiek 20">
          <a:extLst>
            <a:ext uri="{FF2B5EF4-FFF2-40B4-BE49-F238E27FC236}">
              <a16:creationId xmlns:a16="http://schemas.microsoft.com/office/drawing/2014/main" id="{39D6AE74-3D9C-9718-54E5-9F308D65DC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753534</xdr:colOff>
      <xdr:row>85</xdr:row>
      <xdr:rowOff>33867</xdr:rowOff>
    </xdr:from>
    <xdr:to>
      <xdr:col>13</xdr:col>
      <xdr:colOff>279400</xdr:colOff>
      <xdr:row>92</xdr:row>
      <xdr:rowOff>101600</xdr:rowOff>
    </xdr:to>
    <xdr:graphicFrame macro="">
      <xdr:nvGraphicFramePr>
        <xdr:cNvPr id="22" name="Grafiek 21">
          <a:extLst>
            <a:ext uri="{FF2B5EF4-FFF2-40B4-BE49-F238E27FC236}">
              <a16:creationId xmlns:a16="http://schemas.microsoft.com/office/drawing/2014/main" id="{2015AD3B-7616-0373-A1B3-4D4C95C47C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k Schaap" id="{25C82146-1BEC-3B4C-937C-1D3C879FEE72}" userId="S::m.schaap@pike-consult.nl::9f5143d6-9acc-42ca-b583-09da5584cea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99C9E8-5E0F-482D-B74D-93EA20720164}" name="Tabel1" displayName="Tabel1" ref="A2:L385" dataDxfId="183">
  <autoFilter ref="A2:L385" xr:uid="{CD99C9E8-5E0F-482D-B74D-93EA20720164}"/>
  <tableColumns count="12">
    <tableColumn id="1" xr3:uid="{0B6CA32E-3C3A-4123-B075-BD4979C30C8E}" name="#" totalsRowLabel="Totaal" dataDxfId="182" totalsRowDxfId="181"/>
    <tableColumn id="2" xr3:uid="{9A8189FF-8DA8-4206-AB47-D8F56D87B93F}" name="Processtap_x000a_no." dataDxfId="180" totalsRowDxfId="179"/>
    <tableColumn id="3" xr3:uid="{2031578B-F9C3-4C7C-BC37-45C3531E02C0}" name="Processtap" dataDxfId="178" totalsRowDxfId="177"/>
    <tableColumn id="6" xr3:uid="{87B9E3EC-9AC6-45D3-BD00-F9D8EDBFC277}" name="Begrip no." dataDxfId="176"/>
    <tableColumn id="14" xr3:uid="{F496AFD5-0EE3-4DE1-8EA3-1C483DDF1CA9}" name="Begrip" dataDxfId="175" totalsRowDxfId="174"/>
    <tableColumn id="7" xr3:uid="{7EE764A4-119F-4798-9B60-BD53B17ADFFB}" name="QRNS" dataDxfId="173" totalsRowDxfId="172"/>
    <tableColumn id="5" xr3:uid="{A9BAAD5A-EC79-4FFA-93B2-E3E7AC7331EC}" name="DTBR" dataDxfId="171" totalsRowDxfId="170"/>
    <tableColumn id="12" xr3:uid="{C376E8D9-16B2-436A-90A6-68C0AA2B743B}" name="AUMC" dataDxfId="169" totalsRowDxfId="168"/>
    <tableColumn id="8" xr3:uid="{A2857558-182C-420D-85C8-0A2B5FFFB1A2}" name="Overnemen_x000a_(blauw)" dataDxfId="167" totalsRowDxfId="166"/>
    <tableColumn id="9" xr3:uid="{1FCB1387-78DF-42C8-A6AA-A5015E905603}" name="Invoertype/opties" dataDxfId="165" totalsRowDxfId="164"/>
    <tableColumn id="10" xr3:uid="{FB4D8FE4-3D01-49B0-B1A1-F7BEC57C3F09}" name="Infoblok" dataDxfId="163" totalsRowDxfId="162"/>
    <tableColumn id="11" xr3:uid="{771D506C-8E7F-4C94-A57D-709FA64AD4B0}" name="Toelichting" dataDxfId="161" totalsRowDxfId="160"/>
  </tableColumns>
  <tableStyleInfo name="TableStyleMedium2" showFirstColumn="1"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4-09-16T06:37:20.62" personId="{25C82146-1BEC-3B4C-937C-1D3C879FEE72}" id="{6AFD4917-50C1-9542-A6D4-57771D8F04F3}">
    <text>Verwerken verwijzing en Fase:0 vinden plaats op hetzelfde moment in het zorgproces. Omdat het ZiRa-model wordt gevolgd hebben is de verdere verwerking wel los van elkaar uitgevoerd.</text>
  </threadedComment>
  <threadedComment ref="E13" dT="2024-09-03T12:29:37.92" personId="{25C82146-1BEC-3B4C-937C-1D3C879FEE72}" id="{BA5C228D-C9DD-F84F-B8B9-D7974A088CF4}">
    <text>Uitvoeren: V-EEG, 3 tesla MRI, NPO. Optioneel: Metabool en genetisch onderzoek.</text>
  </threadedComment>
  <threadedComment ref="F13" dT="2024-09-03T12:29:37.92" personId="{25C82146-1BEC-3B4C-937C-1D3C879FEE72}" id="{4064A443-015E-B749-A420-2183F7BBCD72}">
    <text>Uitvoeren: PET-scan, SPECT-scan, MEG-scan en een EEG-fMRI .</text>
  </threadedComment>
  <threadedComment ref="G13" dT="2024-09-03T12:29:37.92" personId="{25C82146-1BEC-3B4C-937C-1D3C879FEE72}" id="{145F6FE5-3D74-5545-B8F9-0D0F5043A408}">
    <text xml:space="preserve">Uitvoeren: Er worden elektrodes geïmplanteerd, of oppervlakte elektrodes of diepte elektrodes </text>
  </threadedComment>
  <threadedComment ref="E14" dT="2024-09-03T12:29:53.98" personId="{25C82146-1BEC-3B4C-937C-1D3C879FEE72}" id="{464FDCDE-B59F-6644-B1BA-2E157FADA412}">
    <text>Uitslag: V-EEG, 3 tesla MRI</text>
  </threadedComment>
  <threadedComment ref="F14" dT="2024-09-03T12:29:53.98" personId="{25C82146-1BEC-3B4C-937C-1D3C879FEE72}" id="{81F90CBF-23F5-E646-B888-DB092AE642E3}">
    <text>Uitslag: PET-scan, SPECT-scan, MEG-scan en een EEG-fMRI .</text>
  </threadedComment>
  <threadedComment ref="T14" dT="2024-09-09T13:52:14.56" personId="{25C82146-1BEC-3B4C-937C-1D3C879FEE72}" id="{6685EA67-88D6-A74F-945C-3260368B6BA8}">
    <text>Anti-epileptica</text>
  </threadedComment>
  <threadedComment ref="E15" dT="2024-09-03T12:30:14.19" personId="{25C82146-1BEC-3B4C-937C-1D3C879FEE72}" id="{1A1FA66B-2565-DF42-A886-96F4A5EB4672}">
    <text>Uitslag: Metabool en genetisch onderzoek</text>
  </threadedComment>
  <threadedComment ref="R16" dT="2024-09-03T12:39:34.97" personId="{25C82146-1BEC-3B4C-937C-1D3C879FEE72}" id="{8677B6E4-E1D0-0F42-B030-A8681ADE6840}">
    <text>Optioneel: MRI</text>
  </threadedComment>
  <threadedComment ref="S16" dT="2024-09-03T12:39:34.97" personId="{25C82146-1BEC-3B4C-937C-1D3C879FEE72}" id="{44DB161A-B6B2-DC4E-B911-0EF1BF935133}">
    <text>Uitvoeren: NPO, gezichtsveldonderzoek, ILAE-seizure outcome</text>
  </threadedComment>
  <threadedComment ref="R18" dT="2024-09-03T12:39:43.74" personId="{25C82146-1BEC-3B4C-937C-1D3C879FEE72}" id="{766958AF-EB13-364E-B2A6-B9D4425BCC2F}">
    <text>Uitslag: MRI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560A-5C91-473A-B389-A68F1A6F7A31}">
  <sheetPr>
    <tabColor theme="0"/>
  </sheetPr>
  <dimension ref="B1:P26"/>
  <sheetViews>
    <sheetView topLeftCell="A21" workbookViewId="0">
      <selection activeCell="B4" sqref="B4:P26"/>
    </sheetView>
  </sheetViews>
  <sheetFormatPr baseColWidth="10" defaultColWidth="9.1640625" defaultRowHeight="15" x14ac:dyDescent="0.2"/>
  <cols>
    <col min="1" max="1" width="2.33203125" style="1" customWidth="1"/>
    <col min="2" max="15" width="9.1640625" style="1"/>
    <col min="16" max="16" width="1.83203125" style="1" customWidth="1"/>
    <col min="17" max="16384" width="9.1640625" style="1"/>
  </cols>
  <sheetData>
    <row r="1" spans="2:16" ht="6" customHeight="1" x14ac:dyDescent="0.2"/>
    <row r="2" spans="2:16" ht="24" x14ac:dyDescent="0.3">
      <c r="B2" s="21" t="s">
        <v>0</v>
      </c>
    </row>
    <row r="4" spans="2:16" x14ac:dyDescent="0.2">
      <c r="B4" s="169" t="s">
        <v>1</v>
      </c>
      <c r="C4" s="170"/>
      <c r="D4" s="170"/>
      <c r="E4" s="170"/>
      <c r="F4" s="170"/>
      <c r="G4" s="170"/>
      <c r="H4" s="170"/>
      <c r="I4" s="170"/>
      <c r="J4" s="170"/>
      <c r="K4" s="170"/>
      <c r="L4" s="170"/>
      <c r="M4" s="170"/>
      <c r="N4" s="170"/>
      <c r="O4" s="170"/>
      <c r="P4" s="170"/>
    </row>
    <row r="5" spans="2:16" x14ac:dyDescent="0.2">
      <c r="B5" s="170"/>
      <c r="C5" s="170"/>
      <c r="D5" s="170"/>
      <c r="E5" s="170"/>
      <c r="F5" s="170"/>
      <c r="G5" s="170"/>
      <c r="H5" s="170"/>
      <c r="I5" s="170"/>
      <c r="J5" s="170"/>
      <c r="K5" s="170"/>
      <c r="L5" s="170"/>
      <c r="M5" s="170"/>
      <c r="N5" s="170"/>
      <c r="O5" s="170"/>
      <c r="P5" s="170"/>
    </row>
    <row r="6" spans="2:16" x14ac:dyDescent="0.2">
      <c r="B6" s="170"/>
      <c r="C6" s="170"/>
      <c r="D6" s="170"/>
      <c r="E6" s="170"/>
      <c r="F6" s="170"/>
      <c r="G6" s="170"/>
      <c r="H6" s="170"/>
      <c r="I6" s="170"/>
      <c r="J6" s="170"/>
      <c r="K6" s="170"/>
      <c r="L6" s="170"/>
      <c r="M6" s="170"/>
      <c r="N6" s="170"/>
      <c r="O6" s="170"/>
      <c r="P6" s="170"/>
    </row>
    <row r="7" spans="2:16" x14ac:dyDescent="0.2">
      <c r="B7" s="170"/>
      <c r="C7" s="170"/>
      <c r="D7" s="170"/>
      <c r="E7" s="170"/>
      <c r="F7" s="170"/>
      <c r="G7" s="170"/>
      <c r="H7" s="170"/>
      <c r="I7" s="170"/>
      <c r="J7" s="170"/>
      <c r="K7" s="170"/>
      <c r="L7" s="170"/>
      <c r="M7" s="170"/>
      <c r="N7" s="170"/>
      <c r="O7" s="170"/>
      <c r="P7" s="170"/>
    </row>
    <row r="8" spans="2:16" x14ac:dyDescent="0.2">
      <c r="B8" s="170"/>
      <c r="C8" s="170"/>
      <c r="D8" s="170"/>
      <c r="E8" s="170"/>
      <c r="F8" s="170"/>
      <c r="G8" s="170"/>
      <c r="H8" s="170"/>
      <c r="I8" s="170"/>
      <c r="J8" s="170"/>
      <c r="K8" s="170"/>
      <c r="L8" s="170"/>
      <c r="M8" s="170"/>
      <c r="N8" s="170"/>
      <c r="O8" s="170"/>
      <c r="P8" s="170"/>
    </row>
    <row r="9" spans="2:16" x14ac:dyDescent="0.2">
      <c r="B9" s="170"/>
      <c r="C9" s="170"/>
      <c r="D9" s="170"/>
      <c r="E9" s="170"/>
      <c r="F9" s="170"/>
      <c r="G9" s="170"/>
      <c r="H9" s="170"/>
      <c r="I9" s="170"/>
      <c r="J9" s="170"/>
      <c r="K9" s="170"/>
      <c r="L9" s="170"/>
      <c r="M9" s="170"/>
      <c r="N9" s="170"/>
      <c r="O9" s="170"/>
      <c r="P9" s="170"/>
    </row>
    <row r="10" spans="2:16" x14ac:dyDescent="0.2">
      <c r="B10" s="170"/>
      <c r="C10" s="170"/>
      <c r="D10" s="170"/>
      <c r="E10" s="170"/>
      <c r="F10" s="170"/>
      <c r="G10" s="170"/>
      <c r="H10" s="170"/>
      <c r="I10" s="170"/>
      <c r="J10" s="170"/>
      <c r="K10" s="170"/>
      <c r="L10" s="170"/>
      <c r="M10" s="170"/>
      <c r="N10" s="170"/>
      <c r="O10" s="170"/>
      <c r="P10" s="170"/>
    </row>
    <row r="11" spans="2:16" x14ac:dyDescent="0.2">
      <c r="B11" s="170"/>
      <c r="C11" s="170"/>
      <c r="D11" s="170"/>
      <c r="E11" s="170"/>
      <c r="F11" s="170"/>
      <c r="G11" s="170"/>
      <c r="H11" s="170"/>
      <c r="I11" s="170"/>
      <c r="J11" s="170"/>
      <c r="K11" s="170"/>
      <c r="L11" s="170"/>
      <c r="M11" s="170"/>
      <c r="N11" s="170"/>
      <c r="O11" s="170"/>
      <c r="P11" s="170"/>
    </row>
    <row r="12" spans="2:16" x14ac:dyDescent="0.2">
      <c r="B12" s="170"/>
      <c r="C12" s="170"/>
      <c r="D12" s="170"/>
      <c r="E12" s="170"/>
      <c r="F12" s="170"/>
      <c r="G12" s="170"/>
      <c r="H12" s="170"/>
      <c r="I12" s="170"/>
      <c r="J12" s="170"/>
      <c r="K12" s="170"/>
      <c r="L12" s="170"/>
      <c r="M12" s="170"/>
      <c r="N12" s="170"/>
      <c r="O12" s="170"/>
      <c r="P12" s="170"/>
    </row>
    <row r="13" spans="2:16" x14ac:dyDescent="0.2">
      <c r="B13" s="170"/>
      <c r="C13" s="170"/>
      <c r="D13" s="170"/>
      <c r="E13" s="170"/>
      <c r="F13" s="170"/>
      <c r="G13" s="170"/>
      <c r="H13" s="170"/>
      <c r="I13" s="170"/>
      <c r="J13" s="170"/>
      <c r="K13" s="170"/>
      <c r="L13" s="170"/>
      <c r="M13" s="170"/>
      <c r="N13" s="170"/>
      <c r="O13" s="170"/>
      <c r="P13" s="170"/>
    </row>
    <row r="14" spans="2:16" x14ac:dyDescent="0.2">
      <c r="B14" s="170"/>
      <c r="C14" s="170"/>
      <c r="D14" s="170"/>
      <c r="E14" s="170"/>
      <c r="F14" s="170"/>
      <c r="G14" s="170"/>
      <c r="H14" s="170"/>
      <c r="I14" s="170"/>
      <c r="J14" s="170"/>
      <c r="K14" s="170"/>
      <c r="L14" s="170"/>
      <c r="M14" s="170"/>
      <c r="N14" s="170"/>
      <c r="O14" s="170"/>
      <c r="P14" s="170"/>
    </row>
    <row r="15" spans="2:16" x14ac:dyDescent="0.2">
      <c r="B15" s="170"/>
      <c r="C15" s="170"/>
      <c r="D15" s="170"/>
      <c r="E15" s="170"/>
      <c r="F15" s="170"/>
      <c r="G15" s="170"/>
      <c r="H15" s="170"/>
      <c r="I15" s="170"/>
      <c r="J15" s="170"/>
      <c r="K15" s="170"/>
      <c r="L15" s="170"/>
      <c r="M15" s="170"/>
      <c r="N15" s="170"/>
      <c r="O15" s="170"/>
      <c r="P15" s="170"/>
    </row>
    <row r="16" spans="2:16" x14ac:dyDescent="0.2">
      <c r="B16" s="170"/>
      <c r="C16" s="170"/>
      <c r="D16" s="170"/>
      <c r="E16" s="170"/>
      <c r="F16" s="170"/>
      <c r="G16" s="170"/>
      <c r="H16" s="170"/>
      <c r="I16" s="170"/>
      <c r="J16" s="170"/>
      <c r="K16" s="170"/>
      <c r="L16" s="170"/>
      <c r="M16" s="170"/>
      <c r="N16" s="170"/>
      <c r="O16" s="170"/>
      <c r="P16" s="170"/>
    </row>
    <row r="17" spans="2:16" x14ac:dyDescent="0.2">
      <c r="B17" s="170"/>
      <c r="C17" s="170"/>
      <c r="D17" s="170"/>
      <c r="E17" s="170"/>
      <c r="F17" s="170"/>
      <c r="G17" s="170"/>
      <c r="H17" s="170"/>
      <c r="I17" s="170"/>
      <c r="J17" s="170"/>
      <c r="K17" s="170"/>
      <c r="L17" s="170"/>
      <c r="M17" s="170"/>
      <c r="N17" s="170"/>
      <c r="O17" s="170"/>
      <c r="P17" s="170"/>
    </row>
    <row r="18" spans="2:16" x14ac:dyDescent="0.2">
      <c r="B18" s="170"/>
      <c r="C18" s="170"/>
      <c r="D18" s="170"/>
      <c r="E18" s="170"/>
      <c r="F18" s="170"/>
      <c r="G18" s="170"/>
      <c r="H18" s="170"/>
      <c r="I18" s="170"/>
      <c r="J18" s="170"/>
      <c r="K18" s="170"/>
      <c r="L18" s="170"/>
      <c r="M18" s="170"/>
      <c r="N18" s="170"/>
      <c r="O18" s="170"/>
      <c r="P18" s="170"/>
    </row>
    <row r="19" spans="2:16" x14ac:dyDescent="0.2">
      <c r="B19" s="170"/>
      <c r="C19" s="170"/>
      <c r="D19" s="170"/>
      <c r="E19" s="170"/>
      <c r="F19" s="170"/>
      <c r="G19" s="170"/>
      <c r="H19" s="170"/>
      <c r="I19" s="170"/>
      <c r="J19" s="170"/>
      <c r="K19" s="170"/>
      <c r="L19" s="170"/>
      <c r="M19" s="170"/>
      <c r="N19" s="170"/>
      <c r="O19" s="170"/>
      <c r="P19" s="170"/>
    </row>
    <row r="20" spans="2:16" x14ac:dyDescent="0.2">
      <c r="B20" s="170"/>
      <c r="C20" s="170"/>
      <c r="D20" s="170"/>
      <c r="E20" s="170"/>
      <c r="F20" s="170"/>
      <c r="G20" s="170"/>
      <c r="H20" s="170"/>
      <c r="I20" s="170"/>
      <c r="J20" s="170"/>
      <c r="K20" s="170"/>
      <c r="L20" s="170"/>
      <c r="M20" s="170"/>
      <c r="N20" s="170"/>
      <c r="O20" s="170"/>
      <c r="P20" s="170"/>
    </row>
    <row r="21" spans="2:16" x14ac:dyDescent="0.2">
      <c r="B21" s="170"/>
      <c r="C21" s="170"/>
      <c r="D21" s="170"/>
      <c r="E21" s="170"/>
      <c r="F21" s="170"/>
      <c r="G21" s="170"/>
      <c r="H21" s="170"/>
      <c r="I21" s="170"/>
      <c r="J21" s="170"/>
      <c r="K21" s="170"/>
      <c r="L21" s="170"/>
      <c r="M21" s="170"/>
      <c r="N21" s="170"/>
      <c r="O21" s="170"/>
      <c r="P21" s="170"/>
    </row>
    <row r="22" spans="2:16" x14ac:dyDescent="0.2">
      <c r="B22" s="170"/>
      <c r="C22" s="170"/>
      <c r="D22" s="170"/>
      <c r="E22" s="170"/>
      <c r="F22" s="170"/>
      <c r="G22" s="170"/>
      <c r="H22" s="170"/>
      <c r="I22" s="170"/>
      <c r="J22" s="170"/>
      <c r="K22" s="170"/>
      <c r="L22" s="170"/>
      <c r="M22" s="170"/>
      <c r="N22" s="170"/>
      <c r="O22" s="170"/>
      <c r="P22" s="170"/>
    </row>
    <row r="23" spans="2:16" x14ac:dyDescent="0.2">
      <c r="B23" s="170"/>
      <c r="C23" s="170"/>
      <c r="D23" s="170"/>
      <c r="E23" s="170"/>
      <c r="F23" s="170"/>
      <c r="G23" s="170"/>
      <c r="H23" s="170"/>
      <c r="I23" s="170"/>
      <c r="J23" s="170"/>
      <c r="K23" s="170"/>
      <c r="L23" s="170"/>
      <c r="M23" s="170"/>
      <c r="N23" s="170"/>
      <c r="O23" s="170"/>
      <c r="P23" s="170"/>
    </row>
    <row r="24" spans="2:16" x14ac:dyDescent="0.2">
      <c r="B24" s="170"/>
      <c r="C24" s="170"/>
      <c r="D24" s="170"/>
      <c r="E24" s="170"/>
      <c r="F24" s="170"/>
      <c r="G24" s="170"/>
      <c r="H24" s="170"/>
      <c r="I24" s="170"/>
      <c r="J24" s="170"/>
      <c r="K24" s="170"/>
      <c r="L24" s="170"/>
      <c r="M24" s="170"/>
      <c r="N24" s="170"/>
      <c r="O24" s="170"/>
      <c r="P24" s="170"/>
    </row>
    <row r="25" spans="2:16" x14ac:dyDescent="0.2">
      <c r="B25" s="170"/>
      <c r="C25" s="170"/>
      <c r="D25" s="170"/>
      <c r="E25" s="170"/>
      <c r="F25" s="170"/>
      <c r="G25" s="170"/>
      <c r="H25" s="170"/>
      <c r="I25" s="170"/>
      <c r="J25" s="170"/>
      <c r="K25" s="170"/>
      <c r="L25" s="170"/>
      <c r="M25" s="170"/>
      <c r="N25" s="170"/>
      <c r="O25" s="170"/>
      <c r="P25" s="170"/>
    </row>
    <row r="26" spans="2:16" ht="194.25" customHeight="1" x14ac:dyDescent="0.2">
      <c r="B26" s="170"/>
      <c r="C26" s="170"/>
      <c r="D26" s="170"/>
      <c r="E26" s="170"/>
      <c r="F26" s="170"/>
      <c r="G26" s="170"/>
      <c r="H26" s="170"/>
      <c r="I26" s="170"/>
      <c r="J26" s="170"/>
      <c r="K26" s="170"/>
      <c r="L26" s="170"/>
      <c r="M26" s="170"/>
      <c r="N26" s="170"/>
      <c r="O26" s="170"/>
      <c r="P26" s="170"/>
    </row>
  </sheetData>
  <mergeCells count="1">
    <mergeCell ref="B4:P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8284-05C3-6D4F-AD7C-82828E0E6B87}">
  <dimension ref="A1:AB256"/>
  <sheetViews>
    <sheetView topLeftCell="F1" zoomScaleNormal="50" workbookViewId="0">
      <selection activeCell="N7" sqref="N7"/>
    </sheetView>
  </sheetViews>
  <sheetFormatPr baseColWidth="10" defaultColWidth="8.5" defaultRowHeight="16.5" customHeight="1" outlineLevelRow="1" x14ac:dyDescent="0.2"/>
  <cols>
    <col min="1" max="1" width="38.1640625" style="127" customWidth="1"/>
    <col min="2" max="2" width="24.83203125" style="128" customWidth="1"/>
    <col min="3" max="3" width="0.83203125" style="129" customWidth="1"/>
    <col min="4" max="7" width="25" style="130" customWidth="1"/>
    <col min="8" max="8" width="0.83203125" style="129" customWidth="1"/>
    <col min="9" max="12" width="22.5" style="130" customWidth="1"/>
    <col min="13" max="13" width="0.83203125" style="129" customWidth="1"/>
    <col min="14" max="14" width="22.5" style="130" customWidth="1"/>
    <col min="15" max="15" width="0.83203125" style="129" customWidth="1"/>
    <col min="16" max="20" width="22.5" style="130" customWidth="1"/>
    <col min="21" max="16384" width="8.5" style="127"/>
  </cols>
  <sheetData>
    <row r="1" spans="1:28" s="126" customFormat="1" ht="16.5" customHeight="1" x14ac:dyDescent="0.2">
      <c r="A1" s="122" t="s">
        <v>2</v>
      </c>
      <c r="B1" s="123"/>
      <c r="C1" s="124"/>
      <c r="D1" s="125"/>
      <c r="E1" s="125"/>
      <c r="F1" s="125"/>
      <c r="G1" s="125"/>
      <c r="H1" s="124"/>
      <c r="I1" s="125"/>
      <c r="J1" s="125"/>
      <c r="K1" s="125"/>
      <c r="L1" s="125"/>
      <c r="M1" s="124"/>
      <c r="N1" s="125"/>
      <c r="O1" s="124"/>
      <c r="P1" s="125"/>
      <c r="Q1" s="125"/>
      <c r="R1" s="125"/>
      <c r="S1" s="125"/>
      <c r="T1" s="125"/>
    </row>
    <row r="2" spans="1:28" ht="16.5" customHeight="1" x14ac:dyDescent="0.2">
      <c r="U2" s="131"/>
      <c r="V2" s="131"/>
      <c r="W2" s="131"/>
      <c r="X2" s="131"/>
      <c r="Y2" s="131"/>
      <c r="Z2" s="131"/>
      <c r="AA2" s="131"/>
      <c r="AB2" s="131"/>
    </row>
    <row r="3" spans="1:28" ht="16.5" customHeight="1" x14ac:dyDescent="0.2">
      <c r="A3" s="132" t="s">
        <v>3</v>
      </c>
      <c r="B3" s="133" t="s">
        <v>136</v>
      </c>
      <c r="C3" s="134"/>
      <c r="D3" s="135"/>
      <c r="E3" s="135"/>
      <c r="F3" s="135"/>
      <c r="G3" s="135"/>
      <c r="H3" s="134"/>
      <c r="I3" s="135"/>
      <c r="J3" s="135"/>
      <c r="K3" s="135"/>
      <c r="L3" s="135"/>
      <c r="M3" s="134"/>
      <c r="N3" s="135"/>
      <c r="O3" s="134"/>
      <c r="P3" s="135"/>
      <c r="Q3" s="135"/>
      <c r="R3" s="135"/>
      <c r="S3" s="135"/>
      <c r="T3" s="135"/>
      <c r="U3" s="131"/>
      <c r="V3" s="131"/>
      <c r="W3" s="131"/>
      <c r="X3" s="131"/>
      <c r="Y3" s="131"/>
      <c r="Z3" s="131"/>
      <c r="AA3" s="131"/>
      <c r="AB3" s="131"/>
    </row>
    <row r="4" spans="1:28" ht="16.5" customHeight="1" thickBot="1" x14ac:dyDescent="0.25">
      <c r="U4" s="131"/>
      <c r="V4" s="131"/>
      <c r="W4" s="131"/>
      <c r="X4" s="131"/>
      <c r="Y4" s="131"/>
      <c r="Z4" s="131"/>
      <c r="AA4" s="131"/>
      <c r="AB4" s="131"/>
    </row>
    <row r="5" spans="1:28" ht="32.25" customHeight="1" thickBot="1" x14ac:dyDescent="0.25">
      <c r="A5" s="136" t="s">
        <v>4</v>
      </c>
      <c r="B5" s="137" t="s">
        <v>137</v>
      </c>
      <c r="D5" s="171" t="s">
        <v>138</v>
      </c>
      <c r="E5" s="172"/>
      <c r="F5" s="172"/>
      <c r="G5" s="172"/>
      <c r="I5" s="173" t="s">
        <v>139</v>
      </c>
      <c r="J5" s="174"/>
      <c r="K5" s="174"/>
      <c r="L5" s="174"/>
      <c r="N5" s="138" t="s">
        <v>140</v>
      </c>
      <c r="P5" s="173" t="s">
        <v>141</v>
      </c>
      <c r="Q5" s="174"/>
      <c r="R5" s="174"/>
      <c r="S5" s="174"/>
      <c r="T5" s="175"/>
      <c r="U5" s="131"/>
      <c r="V5" s="131"/>
      <c r="W5" s="131"/>
      <c r="X5" s="131"/>
      <c r="Y5" s="131"/>
      <c r="Z5" s="131"/>
      <c r="AA5" s="131"/>
      <c r="AB5" s="131"/>
    </row>
    <row r="6" spans="1:28" ht="45" customHeight="1" thickBot="1" x14ac:dyDescent="0.25">
      <c r="A6" s="136" t="s">
        <v>142</v>
      </c>
      <c r="B6" s="176" t="s">
        <v>143</v>
      </c>
      <c r="C6" s="177"/>
      <c r="D6" s="178"/>
      <c r="E6" s="138" t="s">
        <v>144</v>
      </c>
      <c r="F6" s="138" t="s">
        <v>145</v>
      </c>
      <c r="G6" s="138" t="s">
        <v>146</v>
      </c>
      <c r="I6" s="139" t="s">
        <v>147</v>
      </c>
      <c r="J6" s="139" t="s">
        <v>148</v>
      </c>
      <c r="K6" s="139" t="s">
        <v>149</v>
      </c>
      <c r="L6" s="139" t="s">
        <v>150</v>
      </c>
      <c r="N6" s="138" t="s">
        <v>151</v>
      </c>
      <c r="P6" s="138" t="s">
        <v>152</v>
      </c>
      <c r="Q6" s="138" t="s">
        <v>153</v>
      </c>
      <c r="R6" s="138" t="s">
        <v>154</v>
      </c>
      <c r="S6" s="138" t="s">
        <v>155</v>
      </c>
      <c r="T6" s="138" t="s">
        <v>155</v>
      </c>
      <c r="U6" s="140"/>
      <c r="V6" s="141"/>
      <c r="W6" s="140"/>
      <c r="X6" s="141"/>
      <c r="Y6" s="140"/>
      <c r="Z6" s="131"/>
      <c r="AA6" s="131"/>
      <c r="AB6" s="131"/>
    </row>
    <row r="7" spans="1:28" ht="158.25" customHeight="1" thickBot="1" x14ac:dyDescent="0.25">
      <c r="A7" s="136" t="s">
        <v>5</v>
      </c>
      <c r="B7" s="137" t="s">
        <v>156</v>
      </c>
      <c r="D7" s="138" t="s">
        <v>80</v>
      </c>
      <c r="E7" s="138" t="s">
        <v>157</v>
      </c>
      <c r="F7" s="138" t="s">
        <v>157</v>
      </c>
      <c r="G7" s="138" t="s">
        <v>157</v>
      </c>
      <c r="I7" s="138" t="s">
        <v>158</v>
      </c>
      <c r="J7" s="138" t="s">
        <v>159</v>
      </c>
      <c r="K7" s="138" t="s">
        <v>6</v>
      </c>
      <c r="L7" s="138" t="s">
        <v>77</v>
      </c>
      <c r="N7" s="138" t="s">
        <v>77</v>
      </c>
      <c r="P7" s="138" t="s">
        <v>160</v>
      </c>
      <c r="Q7" s="138" t="s">
        <v>161</v>
      </c>
      <c r="R7" s="138" t="s">
        <v>80</v>
      </c>
      <c r="S7" s="138" t="s">
        <v>162</v>
      </c>
      <c r="T7" s="138" t="s">
        <v>162</v>
      </c>
      <c r="U7" s="131"/>
      <c r="V7" s="131"/>
      <c r="W7" s="131"/>
      <c r="X7" s="131"/>
      <c r="Y7" s="131"/>
      <c r="Z7" s="131"/>
      <c r="AA7" s="131"/>
      <c r="AB7" s="131"/>
    </row>
    <row r="8" spans="1:28" ht="16.5" customHeight="1" x14ac:dyDescent="0.2">
      <c r="A8" s="142" t="s">
        <v>7</v>
      </c>
      <c r="B8" s="143"/>
      <c r="C8" s="144"/>
      <c r="D8" s="145"/>
      <c r="E8" s="145"/>
      <c r="F8" s="145"/>
      <c r="G8" s="145"/>
      <c r="H8" s="144"/>
      <c r="I8" s="145"/>
      <c r="J8" s="145"/>
      <c r="K8" s="145"/>
      <c r="L8" s="145"/>
      <c r="M8" s="144"/>
      <c r="N8" s="145"/>
      <c r="O8" s="144"/>
      <c r="P8" s="145"/>
      <c r="Q8" s="145"/>
      <c r="R8" s="145"/>
      <c r="S8" s="145"/>
      <c r="T8" s="145"/>
    </row>
    <row r="9" spans="1:28" ht="16.5" customHeight="1" x14ac:dyDescent="0.2">
      <c r="B9" s="143"/>
      <c r="C9" s="144"/>
      <c r="D9" s="145"/>
      <c r="E9" s="145"/>
      <c r="F9" s="145"/>
      <c r="G9" s="145"/>
      <c r="H9" s="144"/>
      <c r="I9" s="145"/>
      <c r="J9" s="145"/>
      <c r="K9" s="145"/>
      <c r="L9" s="145"/>
      <c r="M9" s="144"/>
      <c r="N9" s="145"/>
      <c r="O9" s="144"/>
      <c r="P9" s="145"/>
      <c r="Q9" s="145"/>
      <c r="R9" s="145"/>
      <c r="S9" s="145"/>
      <c r="T9" s="145"/>
    </row>
    <row r="10" spans="1:28" ht="16.5" customHeight="1" x14ac:dyDescent="0.2">
      <c r="A10" s="146" t="s">
        <v>8</v>
      </c>
      <c r="B10" s="147"/>
      <c r="C10" s="144"/>
      <c r="D10" s="148"/>
      <c r="E10" s="148"/>
      <c r="F10" s="148"/>
      <c r="G10" s="148"/>
      <c r="H10" s="144"/>
      <c r="I10" s="148"/>
      <c r="J10" s="148"/>
      <c r="K10" s="148"/>
      <c r="L10" s="148"/>
      <c r="M10" s="144"/>
      <c r="N10" s="148"/>
      <c r="O10" s="144"/>
      <c r="P10" s="148"/>
      <c r="Q10" s="148"/>
      <c r="R10" s="148"/>
      <c r="S10" s="148"/>
      <c r="T10" s="148"/>
    </row>
    <row r="11" spans="1:28" ht="16.5" customHeight="1" outlineLevel="1" x14ac:dyDescent="0.2">
      <c r="A11" s="149" t="s">
        <v>9</v>
      </c>
      <c r="B11" s="147" t="s">
        <v>18</v>
      </c>
      <c r="C11" s="144"/>
      <c r="D11" s="150" t="s">
        <v>18</v>
      </c>
      <c r="E11" s="150" t="s">
        <v>18</v>
      </c>
      <c r="F11" s="150" t="s">
        <v>18</v>
      </c>
      <c r="G11" s="150" t="s">
        <v>18</v>
      </c>
      <c r="H11" s="144"/>
      <c r="I11" s="148" t="s">
        <v>18</v>
      </c>
      <c r="J11" s="148" t="s">
        <v>18</v>
      </c>
      <c r="K11" s="148" t="s">
        <v>18</v>
      </c>
      <c r="L11" s="148" t="s">
        <v>18</v>
      </c>
      <c r="M11" s="144"/>
      <c r="N11" s="148" t="s">
        <v>18</v>
      </c>
      <c r="O11" s="144"/>
      <c r="P11" s="148" t="s">
        <v>18</v>
      </c>
      <c r="Q11" s="148" t="s">
        <v>18</v>
      </c>
      <c r="R11" s="148" t="s">
        <v>18</v>
      </c>
      <c r="S11" s="148" t="s">
        <v>18</v>
      </c>
      <c r="T11" s="148" t="s">
        <v>18</v>
      </c>
    </row>
    <row r="12" spans="1:28" ht="16.5" customHeight="1" outlineLevel="1" x14ac:dyDescent="0.2">
      <c r="A12" s="149" t="s">
        <v>9</v>
      </c>
      <c r="B12" s="147" t="s">
        <v>12</v>
      </c>
      <c r="C12" s="144"/>
      <c r="D12" s="148" t="s">
        <v>12</v>
      </c>
      <c r="E12" s="148" t="s">
        <v>12</v>
      </c>
      <c r="F12" s="148" t="s">
        <v>12</v>
      </c>
      <c r="G12" s="148" t="s">
        <v>12</v>
      </c>
      <c r="H12" s="144"/>
      <c r="I12" s="148" t="s">
        <v>12</v>
      </c>
      <c r="J12" s="148" t="s">
        <v>12</v>
      </c>
      <c r="K12" s="148" t="s">
        <v>12</v>
      </c>
      <c r="L12" s="148" t="s">
        <v>12</v>
      </c>
      <c r="M12" s="144"/>
      <c r="N12" s="148" t="s">
        <v>12</v>
      </c>
      <c r="O12" s="144"/>
      <c r="P12" s="148" t="s">
        <v>12</v>
      </c>
      <c r="Q12" s="148" t="s">
        <v>12</v>
      </c>
      <c r="R12" s="148" t="s">
        <v>12</v>
      </c>
      <c r="S12" s="148" t="s">
        <v>12</v>
      </c>
      <c r="T12" s="148" t="s">
        <v>12</v>
      </c>
    </row>
    <row r="13" spans="1:28" ht="16.5" customHeight="1" outlineLevel="1" x14ac:dyDescent="0.2">
      <c r="A13" s="149" t="s">
        <v>9</v>
      </c>
      <c r="B13" s="147" t="s">
        <v>163</v>
      </c>
      <c r="C13" s="144"/>
      <c r="D13" s="148" t="s">
        <v>13</v>
      </c>
      <c r="E13" s="148" t="s">
        <v>10</v>
      </c>
      <c r="F13" s="148" t="s">
        <v>10</v>
      </c>
      <c r="G13" s="148" t="s">
        <v>10</v>
      </c>
      <c r="H13" s="144"/>
      <c r="I13" s="148" t="s">
        <v>11</v>
      </c>
      <c r="J13" s="148" t="s">
        <v>11</v>
      </c>
      <c r="K13" s="148" t="s">
        <v>11</v>
      </c>
      <c r="L13" s="148" t="s">
        <v>11</v>
      </c>
      <c r="M13" s="144"/>
      <c r="N13" s="148" t="s">
        <v>11</v>
      </c>
      <c r="O13" s="144"/>
      <c r="P13" s="148" t="s">
        <v>163</v>
      </c>
      <c r="Q13" s="148" t="s">
        <v>163</v>
      </c>
      <c r="R13" s="148" t="s">
        <v>163</v>
      </c>
      <c r="S13" s="148" t="s">
        <v>163</v>
      </c>
      <c r="T13" s="148" t="s">
        <v>163</v>
      </c>
    </row>
    <row r="14" spans="1:28" ht="16.5" customHeight="1" outlineLevel="1" x14ac:dyDescent="0.2">
      <c r="A14" s="149" t="s">
        <v>9</v>
      </c>
      <c r="B14" s="147" t="s">
        <v>19</v>
      </c>
      <c r="C14" s="144"/>
      <c r="D14" s="148" t="s">
        <v>11</v>
      </c>
      <c r="E14" s="148" t="s">
        <v>164</v>
      </c>
      <c r="F14" s="148" t="s">
        <v>164</v>
      </c>
      <c r="G14" s="148" t="s">
        <v>11</v>
      </c>
      <c r="H14" s="144"/>
      <c r="I14" s="148" t="s">
        <v>16</v>
      </c>
      <c r="J14" s="148" t="s">
        <v>16</v>
      </c>
      <c r="K14" s="148" t="s">
        <v>16</v>
      </c>
      <c r="L14" s="148" t="s">
        <v>16</v>
      </c>
      <c r="M14" s="144"/>
      <c r="N14" s="148" t="s">
        <v>165</v>
      </c>
      <c r="O14" s="144"/>
      <c r="P14" s="148" t="s">
        <v>19</v>
      </c>
      <c r="Q14" s="148" t="s">
        <v>19</v>
      </c>
      <c r="R14" s="148" t="s">
        <v>19</v>
      </c>
      <c r="S14" s="148" t="s">
        <v>19</v>
      </c>
      <c r="T14" s="148" t="s">
        <v>15</v>
      </c>
    </row>
    <row r="15" spans="1:28" ht="16.5" customHeight="1" outlineLevel="1" x14ac:dyDescent="0.2">
      <c r="A15" s="149" t="s">
        <v>9</v>
      </c>
      <c r="B15" s="147" t="s">
        <v>166</v>
      </c>
      <c r="C15" s="144"/>
      <c r="D15" s="148" t="s">
        <v>16</v>
      </c>
      <c r="E15" s="148" t="s">
        <v>167</v>
      </c>
      <c r="F15" s="148" t="s">
        <v>11</v>
      </c>
      <c r="G15" s="148" t="s">
        <v>74</v>
      </c>
      <c r="H15" s="144"/>
      <c r="I15" s="148" t="s">
        <v>17</v>
      </c>
      <c r="J15" s="148" t="s">
        <v>168</v>
      </c>
      <c r="K15" s="148" t="s">
        <v>24</v>
      </c>
      <c r="L15" s="148" t="s">
        <v>24</v>
      </c>
      <c r="M15" s="144"/>
      <c r="N15" s="148" t="s">
        <v>24</v>
      </c>
      <c r="O15" s="144"/>
      <c r="P15" s="148" t="s">
        <v>11</v>
      </c>
      <c r="Q15" s="148" t="s">
        <v>11</v>
      </c>
      <c r="R15" s="148" t="s">
        <v>11</v>
      </c>
      <c r="S15" s="148" t="s">
        <v>11</v>
      </c>
      <c r="T15" s="148"/>
    </row>
    <row r="16" spans="1:28" ht="16.5" customHeight="1" outlineLevel="1" x14ac:dyDescent="0.2">
      <c r="A16" s="149" t="s">
        <v>9</v>
      </c>
      <c r="B16" s="151" t="s">
        <v>17</v>
      </c>
      <c r="C16" s="144"/>
      <c r="D16" s="148" t="s">
        <v>24</v>
      </c>
      <c r="E16" s="148" t="s">
        <v>11</v>
      </c>
      <c r="F16" s="148" t="s">
        <v>74</v>
      </c>
      <c r="G16" s="148" t="s">
        <v>15</v>
      </c>
      <c r="H16" s="144"/>
      <c r="I16" s="148" t="s">
        <v>13</v>
      </c>
      <c r="J16" s="148" t="s">
        <v>14</v>
      </c>
      <c r="K16" s="148" t="s">
        <v>168</v>
      </c>
      <c r="L16" s="148" t="s">
        <v>168</v>
      </c>
      <c r="M16" s="144"/>
      <c r="N16" s="148" t="s">
        <v>169</v>
      </c>
      <c r="O16" s="144"/>
      <c r="P16" s="148" t="s">
        <v>169</v>
      </c>
      <c r="Q16" s="148" t="s">
        <v>169</v>
      </c>
      <c r="R16" s="148" t="s">
        <v>170</v>
      </c>
      <c r="S16" s="148" t="s">
        <v>170</v>
      </c>
      <c r="T16" s="148"/>
    </row>
    <row r="17" spans="1:20" ht="16.5" customHeight="1" outlineLevel="1" x14ac:dyDescent="0.2">
      <c r="A17" s="149" t="s">
        <v>9</v>
      </c>
      <c r="B17" s="147" t="s">
        <v>13</v>
      </c>
      <c r="C17" s="144"/>
      <c r="D17" s="148" t="s">
        <v>74</v>
      </c>
      <c r="E17" s="148" t="s">
        <v>74</v>
      </c>
      <c r="F17" s="148" t="s">
        <v>15</v>
      </c>
      <c r="G17" s="148" t="s">
        <v>47</v>
      </c>
      <c r="H17" s="144"/>
      <c r="I17" s="148" t="s">
        <v>166</v>
      </c>
      <c r="J17" s="148" t="s">
        <v>24</v>
      </c>
      <c r="K17" s="148" t="s">
        <v>15</v>
      </c>
      <c r="L17" s="148"/>
      <c r="M17" s="144"/>
      <c r="N17" s="148"/>
      <c r="O17" s="144"/>
      <c r="P17" s="148" t="s">
        <v>15</v>
      </c>
      <c r="Q17" s="148" t="s">
        <v>15</v>
      </c>
      <c r="R17" s="148" t="s">
        <v>169</v>
      </c>
      <c r="S17" s="148" t="s">
        <v>169</v>
      </c>
      <c r="T17" s="148"/>
    </row>
    <row r="18" spans="1:20" ht="16.5" customHeight="1" outlineLevel="1" x14ac:dyDescent="0.2">
      <c r="A18" s="149" t="s">
        <v>9</v>
      </c>
      <c r="B18" s="147" t="s">
        <v>73</v>
      </c>
      <c r="C18" s="144"/>
      <c r="D18" s="148" t="s">
        <v>171</v>
      </c>
      <c r="E18" s="148"/>
      <c r="F18" s="148"/>
      <c r="G18" s="148"/>
      <c r="H18" s="144"/>
      <c r="I18" s="148" t="s">
        <v>172</v>
      </c>
      <c r="J18" s="148"/>
      <c r="K18" s="148" t="s">
        <v>10</v>
      </c>
      <c r="L18" s="148"/>
      <c r="M18" s="144"/>
      <c r="N18" s="148"/>
      <c r="O18" s="144"/>
      <c r="P18" s="148"/>
      <c r="Q18" s="148"/>
      <c r="R18" s="148" t="s">
        <v>164</v>
      </c>
      <c r="S18" s="148" t="s">
        <v>15</v>
      </c>
      <c r="T18" s="148"/>
    </row>
    <row r="19" spans="1:20" ht="16.5" customHeight="1" outlineLevel="1" x14ac:dyDescent="0.2">
      <c r="A19" s="149" t="s">
        <v>9</v>
      </c>
      <c r="B19" s="147" t="s">
        <v>172</v>
      </c>
      <c r="C19" s="144"/>
      <c r="D19" s="148" t="s">
        <v>23</v>
      </c>
      <c r="E19" s="148"/>
      <c r="F19" s="148"/>
      <c r="G19" s="148"/>
      <c r="H19" s="144"/>
      <c r="I19" s="148" t="s">
        <v>19</v>
      </c>
      <c r="J19" s="148"/>
      <c r="K19" s="148" t="s">
        <v>47</v>
      </c>
      <c r="L19" s="148"/>
      <c r="M19" s="144"/>
      <c r="N19" s="148"/>
      <c r="O19" s="144"/>
      <c r="P19" s="148"/>
      <c r="Q19" s="148"/>
      <c r="R19" s="148" t="s">
        <v>15</v>
      </c>
      <c r="S19" s="148"/>
      <c r="T19" s="148"/>
    </row>
    <row r="20" spans="1:20" ht="16.5" customHeight="1" outlineLevel="1" x14ac:dyDescent="0.2">
      <c r="A20" s="149" t="s">
        <v>9</v>
      </c>
      <c r="B20" s="147" t="s">
        <v>11</v>
      </c>
      <c r="C20" s="144"/>
      <c r="D20" s="148" t="s">
        <v>22</v>
      </c>
      <c r="E20" s="148"/>
      <c r="F20" s="148"/>
      <c r="G20" s="148"/>
      <c r="H20" s="144"/>
      <c r="I20" s="148" t="s">
        <v>24</v>
      </c>
      <c r="J20" s="148"/>
      <c r="K20" s="148" t="s">
        <v>169</v>
      </c>
      <c r="L20" s="148"/>
      <c r="M20" s="144"/>
      <c r="N20" s="148"/>
      <c r="O20" s="144"/>
      <c r="P20" s="148"/>
      <c r="Q20" s="148"/>
      <c r="R20" s="148"/>
      <c r="S20" s="148"/>
      <c r="T20" s="148"/>
    </row>
    <row r="21" spans="1:20" ht="16.5" customHeight="1" outlineLevel="1" x14ac:dyDescent="0.2">
      <c r="A21" s="149" t="s">
        <v>9</v>
      </c>
      <c r="B21" s="147" t="s">
        <v>16</v>
      </c>
      <c r="C21" s="144"/>
      <c r="D21" s="148" t="s">
        <v>20</v>
      </c>
      <c r="E21" s="148"/>
      <c r="F21" s="148"/>
      <c r="G21" s="148"/>
      <c r="H21" s="144"/>
      <c r="I21" s="148" t="s">
        <v>15</v>
      </c>
      <c r="J21" s="148"/>
      <c r="K21" s="148" t="s">
        <v>173</v>
      </c>
      <c r="L21" s="148"/>
      <c r="M21" s="144"/>
      <c r="N21" s="148"/>
      <c r="O21" s="144"/>
      <c r="P21" s="148"/>
      <c r="Q21" s="148"/>
      <c r="R21" s="148"/>
      <c r="S21" s="148"/>
      <c r="T21" s="148"/>
    </row>
    <row r="22" spans="1:20" ht="16.5" customHeight="1" outlineLevel="1" x14ac:dyDescent="0.2">
      <c r="A22" s="149" t="s">
        <v>9</v>
      </c>
      <c r="B22" s="147" t="s">
        <v>24</v>
      </c>
      <c r="C22" s="144"/>
      <c r="D22" s="148" t="s">
        <v>19</v>
      </c>
      <c r="E22" s="148"/>
      <c r="F22" s="148"/>
      <c r="G22" s="148"/>
      <c r="H22" s="144"/>
      <c r="I22" s="148" t="s">
        <v>23</v>
      </c>
      <c r="J22" s="148"/>
      <c r="K22" s="148" t="s">
        <v>174</v>
      </c>
      <c r="L22" s="148"/>
      <c r="M22" s="144"/>
      <c r="N22" s="148"/>
      <c r="O22" s="144"/>
      <c r="P22" s="148"/>
      <c r="Q22" s="148"/>
      <c r="R22" s="148"/>
      <c r="S22" s="148"/>
      <c r="T22" s="148"/>
    </row>
    <row r="23" spans="1:20" ht="16.5" customHeight="1" outlineLevel="1" x14ac:dyDescent="0.2">
      <c r="A23" s="149" t="s">
        <v>9</v>
      </c>
      <c r="B23" s="147" t="s">
        <v>21</v>
      </c>
      <c r="C23" s="144"/>
      <c r="D23" s="148"/>
      <c r="E23" s="148"/>
      <c r="F23" s="148"/>
      <c r="G23" s="148"/>
      <c r="H23" s="144"/>
      <c r="I23" s="148" t="s">
        <v>22</v>
      </c>
      <c r="J23" s="148"/>
      <c r="K23" s="148"/>
      <c r="L23" s="148"/>
      <c r="M23" s="144"/>
      <c r="N23" s="148"/>
      <c r="O23" s="144"/>
      <c r="P23" s="148"/>
      <c r="Q23" s="148"/>
      <c r="R23" s="148"/>
      <c r="S23" s="148"/>
      <c r="T23" s="148"/>
    </row>
    <row r="24" spans="1:20" ht="16.5" customHeight="1" outlineLevel="1" x14ac:dyDescent="0.2">
      <c r="A24" s="149" t="s">
        <v>9</v>
      </c>
      <c r="B24" s="147"/>
      <c r="C24" s="144"/>
      <c r="D24" s="148"/>
      <c r="E24" s="148"/>
      <c r="F24" s="148"/>
      <c r="G24" s="148"/>
      <c r="H24" s="144"/>
      <c r="I24" s="148" t="s">
        <v>20</v>
      </c>
      <c r="J24" s="148"/>
      <c r="K24" s="148"/>
      <c r="L24" s="148"/>
      <c r="M24" s="144"/>
      <c r="N24" s="148"/>
      <c r="O24" s="144"/>
      <c r="P24" s="148"/>
      <c r="Q24" s="148"/>
      <c r="R24" s="148"/>
      <c r="S24" s="148"/>
      <c r="T24" s="148"/>
    </row>
    <row r="25" spans="1:20" ht="16.5" customHeight="1" outlineLevel="1" x14ac:dyDescent="0.2">
      <c r="A25" s="149" t="s">
        <v>9</v>
      </c>
      <c r="B25" s="147"/>
      <c r="C25" s="144"/>
      <c r="D25" s="148"/>
      <c r="E25" s="148"/>
      <c r="F25" s="148"/>
      <c r="G25" s="148"/>
      <c r="H25" s="144"/>
      <c r="I25" s="148" t="s">
        <v>25</v>
      </c>
      <c r="J25" s="148"/>
      <c r="K25" s="148"/>
      <c r="L25" s="148"/>
      <c r="M25" s="144"/>
      <c r="N25" s="148"/>
      <c r="O25" s="144"/>
      <c r="P25" s="148"/>
      <c r="Q25" s="148"/>
      <c r="R25" s="148"/>
      <c r="S25" s="148"/>
      <c r="T25" s="148"/>
    </row>
    <row r="26" spans="1:20" ht="16.5" customHeight="1" outlineLevel="1" x14ac:dyDescent="0.2">
      <c r="A26" s="149" t="s">
        <v>9</v>
      </c>
      <c r="B26" s="147"/>
      <c r="C26" s="144"/>
      <c r="D26" s="148"/>
      <c r="E26" s="148"/>
      <c r="F26" s="148"/>
      <c r="G26" s="148"/>
      <c r="H26" s="144"/>
      <c r="I26" s="148" t="s">
        <v>171</v>
      </c>
      <c r="J26" s="148"/>
      <c r="K26" s="148"/>
      <c r="L26" s="148"/>
      <c r="M26" s="144"/>
      <c r="N26" s="148"/>
      <c r="O26" s="144"/>
      <c r="P26" s="148"/>
      <c r="Q26" s="148"/>
      <c r="R26" s="148"/>
      <c r="S26" s="148"/>
      <c r="T26" s="148"/>
    </row>
    <row r="27" spans="1:20" ht="16.5" customHeight="1" outlineLevel="1" x14ac:dyDescent="0.2">
      <c r="A27" s="149" t="s">
        <v>9</v>
      </c>
      <c r="B27" s="147"/>
      <c r="C27" s="144"/>
      <c r="D27" s="148"/>
      <c r="E27" s="148"/>
      <c r="F27" s="148"/>
      <c r="G27" s="148"/>
      <c r="H27" s="144"/>
      <c r="I27" s="148" t="s">
        <v>175</v>
      </c>
      <c r="J27" s="148"/>
      <c r="K27" s="148"/>
      <c r="L27" s="148"/>
      <c r="M27" s="144"/>
      <c r="N27" s="148"/>
      <c r="O27" s="144"/>
      <c r="P27" s="148"/>
      <c r="Q27" s="148"/>
      <c r="R27" s="148"/>
      <c r="S27" s="148"/>
      <c r="T27" s="148"/>
    </row>
    <row r="28" spans="1:20" ht="16.5" customHeight="1" outlineLevel="1" x14ac:dyDescent="0.2">
      <c r="A28" s="149" t="s">
        <v>9</v>
      </c>
      <c r="B28" s="147"/>
      <c r="C28" s="144"/>
      <c r="D28" s="148"/>
      <c r="E28" s="148"/>
      <c r="F28" s="148"/>
      <c r="G28" s="148"/>
      <c r="H28" s="144"/>
      <c r="I28" s="148" t="s">
        <v>10</v>
      </c>
      <c r="J28" s="148"/>
      <c r="K28" s="148"/>
      <c r="L28" s="148"/>
      <c r="M28" s="144"/>
      <c r="N28" s="148"/>
      <c r="O28" s="144"/>
      <c r="P28" s="148"/>
      <c r="Q28" s="148"/>
      <c r="R28" s="148"/>
      <c r="S28" s="148"/>
      <c r="T28" s="148"/>
    </row>
    <row r="29" spans="1:20" ht="16.5" customHeight="1" outlineLevel="1" x14ac:dyDescent="0.2">
      <c r="A29" s="149" t="s">
        <v>9</v>
      </c>
      <c r="B29" s="147"/>
      <c r="C29" s="144"/>
      <c r="D29" s="148"/>
      <c r="E29" s="148"/>
      <c r="F29" s="148"/>
      <c r="G29" s="148"/>
      <c r="H29" s="144"/>
      <c r="I29" s="148" t="s">
        <v>176</v>
      </c>
      <c r="J29" s="148"/>
      <c r="K29" s="148"/>
      <c r="L29" s="148"/>
      <c r="M29" s="144"/>
      <c r="N29" s="148"/>
      <c r="O29" s="144"/>
      <c r="P29" s="148"/>
      <c r="Q29" s="148"/>
      <c r="R29" s="148"/>
      <c r="S29" s="148"/>
      <c r="T29" s="148"/>
    </row>
    <row r="30" spans="1:20" ht="16.5" customHeight="1" outlineLevel="1" x14ac:dyDescent="0.2">
      <c r="A30" s="149" t="s">
        <v>9</v>
      </c>
      <c r="B30" s="147"/>
      <c r="C30" s="144"/>
      <c r="D30" s="148"/>
      <c r="E30" s="148"/>
      <c r="F30" s="148"/>
      <c r="G30" s="148"/>
      <c r="H30" s="144"/>
      <c r="I30" s="148" t="s">
        <v>164</v>
      </c>
      <c r="J30" s="148"/>
      <c r="K30" s="148"/>
      <c r="L30" s="148"/>
      <c r="M30" s="144"/>
      <c r="N30" s="148"/>
      <c r="O30" s="144"/>
      <c r="P30" s="148"/>
      <c r="Q30" s="148"/>
      <c r="R30" s="148"/>
      <c r="S30" s="148"/>
      <c r="T30" s="148"/>
    </row>
    <row r="31" spans="1:20" ht="16.5" customHeight="1" outlineLevel="1" x14ac:dyDescent="0.2">
      <c r="A31" s="149" t="s">
        <v>9</v>
      </c>
      <c r="B31" s="147"/>
      <c r="C31" s="144"/>
      <c r="D31" s="148"/>
      <c r="E31" s="148"/>
      <c r="F31" s="148"/>
      <c r="G31" s="148"/>
      <c r="H31" s="144"/>
      <c r="I31" s="148"/>
      <c r="J31" s="148"/>
      <c r="K31" s="148"/>
      <c r="L31" s="148"/>
      <c r="M31" s="144"/>
      <c r="N31" s="148"/>
      <c r="O31" s="144"/>
      <c r="P31" s="148"/>
      <c r="Q31" s="148"/>
      <c r="R31" s="148"/>
      <c r="S31" s="148"/>
      <c r="T31" s="148"/>
    </row>
    <row r="32" spans="1:20" ht="16.5" customHeight="1" outlineLevel="1" x14ac:dyDescent="0.2">
      <c r="A32" s="149" t="s">
        <v>9</v>
      </c>
      <c r="B32" s="147"/>
      <c r="C32" s="144"/>
      <c r="D32" s="148"/>
      <c r="E32" s="148"/>
      <c r="F32" s="148"/>
      <c r="G32" s="148"/>
      <c r="H32" s="144"/>
      <c r="I32" s="148"/>
      <c r="J32" s="148"/>
      <c r="K32" s="148"/>
      <c r="L32" s="148"/>
      <c r="M32" s="144"/>
      <c r="N32" s="148"/>
      <c r="O32" s="144"/>
      <c r="P32" s="148"/>
      <c r="Q32" s="148"/>
      <c r="R32" s="148"/>
      <c r="S32" s="148"/>
      <c r="T32" s="148"/>
    </row>
    <row r="33" spans="1:20" ht="16.5" customHeight="1" outlineLevel="1" x14ac:dyDescent="0.2">
      <c r="A33" s="149" t="s">
        <v>9</v>
      </c>
      <c r="B33" s="147"/>
      <c r="C33" s="144"/>
      <c r="D33" s="148"/>
      <c r="E33" s="148"/>
      <c r="F33" s="148"/>
      <c r="G33" s="148"/>
      <c r="H33" s="144"/>
      <c r="I33" s="148"/>
      <c r="J33" s="148"/>
      <c r="K33" s="148"/>
      <c r="L33" s="148"/>
      <c r="M33" s="144"/>
      <c r="N33" s="148"/>
      <c r="O33" s="144"/>
      <c r="P33" s="148"/>
      <c r="Q33" s="148"/>
      <c r="R33" s="148"/>
      <c r="S33" s="148"/>
      <c r="T33" s="148"/>
    </row>
    <row r="34" spans="1:20" ht="16.5" customHeight="1" x14ac:dyDescent="0.2">
      <c r="A34" s="146" t="s">
        <v>26</v>
      </c>
      <c r="B34" s="152"/>
      <c r="C34" s="144"/>
      <c r="D34" s="153"/>
      <c r="E34" s="153"/>
      <c r="F34" s="153"/>
      <c r="G34" s="153"/>
      <c r="H34" s="144"/>
      <c r="I34" s="153"/>
      <c r="J34" s="153"/>
      <c r="K34" s="153"/>
      <c r="L34" s="153"/>
      <c r="M34" s="144"/>
      <c r="N34" s="153"/>
      <c r="O34" s="144"/>
      <c r="P34" s="153"/>
      <c r="Q34" s="153"/>
      <c r="R34" s="153"/>
      <c r="S34" s="153"/>
      <c r="T34" s="153"/>
    </row>
    <row r="35" spans="1:20" ht="16.5" hidden="1" customHeight="1" outlineLevel="1" x14ac:dyDescent="0.2">
      <c r="A35" s="149" t="s">
        <v>9</v>
      </c>
      <c r="B35" s="147"/>
      <c r="C35" s="144"/>
      <c r="D35" s="148"/>
      <c r="E35" s="148"/>
      <c r="F35" s="148"/>
      <c r="G35" s="148"/>
      <c r="H35" s="144"/>
      <c r="I35" s="148"/>
      <c r="J35" s="148"/>
      <c r="K35" s="148"/>
      <c r="L35" s="148"/>
      <c r="M35" s="144"/>
      <c r="N35" s="148"/>
      <c r="O35" s="144"/>
      <c r="P35" s="148"/>
      <c r="Q35" s="148"/>
      <c r="R35" s="148"/>
      <c r="S35" s="148"/>
      <c r="T35" s="148"/>
    </row>
    <row r="36" spans="1:20" s="157" customFormat="1" ht="16.5" hidden="1" customHeight="1" outlineLevel="1" x14ac:dyDescent="0.2">
      <c r="A36" s="154" t="s">
        <v>27</v>
      </c>
      <c r="B36" s="155"/>
      <c r="C36" s="144"/>
      <c r="D36" s="156"/>
      <c r="E36" s="156"/>
      <c r="F36" s="156"/>
      <c r="G36" s="156"/>
      <c r="H36" s="144"/>
      <c r="I36" s="156"/>
      <c r="J36" s="156"/>
      <c r="K36" s="156"/>
      <c r="L36" s="156"/>
      <c r="M36" s="144"/>
      <c r="N36" s="156"/>
      <c r="O36" s="144"/>
      <c r="P36" s="156"/>
      <c r="Q36" s="156"/>
      <c r="R36" s="156"/>
      <c r="S36" s="156"/>
      <c r="T36" s="156"/>
    </row>
    <row r="37" spans="1:20" ht="16.5" hidden="1" customHeight="1" outlineLevel="1" x14ac:dyDescent="0.2">
      <c r="A37" s="149" t="s">
        <v>9</v>
      </c>
      <c r="B37" s="147"/>
      <c r="C37" s="144"/>
      <c r="D37" s="148"/>
      <c r="E37" s="148"/>
      <c r="F37" s="148"/>
      <c r="G37" s="148"/>
      <c r="H37" s="144"/>
      <c r="I37" s="148"/>
      <c r="J37" s="148"/>
      <c r="K37" s="148"/>
      <c r="L37" s="148"/>
      <c r="M37" s="144"/>
      <c r="N37" s="148"/>
      <c r="O37" s="144"/>
      <c r="P37" s="148"/>
      <c r="Q37" s="148"/>
      <c r="R37" s="148"/>
      <c r="S37" s="148"/>
      <c r="T37" s="148"/>
    </row>
    <row r="38" spans="1:20" s="157" customFormat="1" ht="16.5" hidden="1" customHeight="1" outlineLevel="1" x14ac:dyDescent="0.2">
      <c r="A38" s="154" t="s">
        <v>27</v>
      </c>
      <c r="B38" s="155"/>
      <c r="C38" s="144"/>
      <c r="D38" s="156"/>
      <c r="E38" s="156"/>
      <c r="F38" s="156"/>
      <c r="G38" s="156"/>
      <c r="H38" s="144"/>
      <c r="I38" s="156"/>
      <c r="J38" s="156"/>
      <c r="K38" s="156"/>
      <c r="L38" s="156"/>
      <c r="M38" s="144"/>
      <c r="N38" s="156"/>
      <c r="O38" s="144"/>
      <c r="P38" s="156"/>
      <c r="Q38" s="156"/>
      <c r="R38" s="156"/>
      <c r="S38" s="156"/>
      <c r="T38" s="156"/>
    </row>
    <row r="39" spans="1:20" ht="16.5" hidden="1" customHeight="1" outlineLevel="1" x14ac:dyDescent="0.2">
      <c r="A39" s="149" t="s">
        <v>9</v>
      </c>
      <c r="B39" s="147"/>
      <c r="C39" s="144"/>
      <c r="D39" s="148"/>
      <c r="E39" s="148"/>
      <c r="F39" s="148"/>
      <c r="G39" s="148"/>
      <c r="H39" s="144"/>
      <c r="I39" s="148"/>
      <c r="J39" s="148"/>
      <c r="K39" s="148"/>
      <c r="L39" s="148"/>
      <c r="M39" s="144"/>
      <c r="N39" s="148"/>
      <c r="O39" s="144"/>
      <c r="P39" s="148"/>
      <c r="Q39" s="148"/>
      <c r="R39" s="148"/>
      <c r="S39" s="148"/>
      <c r="T39" s="148"/>
    </row>
    <row r="40" spans="1:20" s="157" customFormat="1" ht="16.5" hidden="1" customHeight="1" outlineLevel="1" x14ac:dyDescent="0.2">
      <c r="A40" s="154" t="s">
        <v>27</v>
      </c>
      <c r="B40" s="155"/>
      <c r="C40" s="144"/>
      <c r="D40" s="156"/>
      <c r="E40" s="156"/>
      <c r="F40" s="156"/>
      <c r="G40" s="156"/>
      <c r="H40" s="144"/>
      <c r="I40" s="156"/>
      <c r="J40" s="156"/>
      <c r="K40" s="156"/>
      <c r="L40" s="156"/>
      <c r="M40" s="144"/>
      <c r="N40" s="156"/>
      <c r="O40" s="144"/>
      <c r="P40" s="156"/>
      <c r="Q40" s="156"/>
      <c r="R40" s="156"/>
      <c r="S40" s="156"/>
      <c r="T40" s="156"/>
    </row>
    <row r="41" spans="1:20" ht="16.5" hidden="1" customHeight="1" outlineLevel="1" x14ac:dyDescent="0.2">
      <c r="A41" s="149" t="s">
        <v>9</v>
      </c>
      <c r="B41" s="147"/>
      <c r="C41" s="144"/>
      <c r="D41" s="148"/>
      <c r="E41" s="148"/>
      <c r="F41" s="148"/>
      <c r="G41" s="148"/>
      <c r="H41" s="144"/>
      <c r="I41" s="148"/>
      <c r="J41" s="148"/>
      <c r="K41" s="148"/>
      <c r="L41" s="148"/>
      <c r="M41" s="144"/>
      <c r="N41" s="148"/>
      <c r="O41" s="144"/>
      <c r="P41" s="148"/>
      <c r="Q41" s="148"/>
      <c r="R41" s="148"/>
      <c r="S41" s="148"/>
      <c r="T41" s="148"/>
    </row>
    <row r="42" spans="1:20" s="157" customFormat="1" ht="16.5" hidden="1" customHeight="1" outlineLevel="1" x14ac:dyDescent="0.2">
      <c r="A42" s="154" t="s">
        <v>27</v>
      </c>
      <c r="B42" s="155"/>
      <c r="C42" s="144"/>
      <c r="D42" s="156"/>
      <c r="E42" s="156"/>
      <c r="F42" s="156"/>
      <c r="G42" s="156"/>
      <c r="H42" s="144"/>
      <c r="I42" s="156"/>
      <c r="J42" s="156"/>
      <c r="K42" s="156"/>
      <c r="L42" s="156"/>
      <c r="M42" s="144"/>
      <c r="N42" s="156"/>
      <c r="O42" s="144"/>
      <c r="P42" s="156"/>
      <c r="Q42" s="156"/>
      <c r="R42" s="156"/>
      <c r="S42" s="156"/>
      <c r="T42" s="156"/>
    </row>
    <row r="43" spans="1:20" ht="16.5" hidden="1" customHeight="1" outlineLevel="1" x14ac:dyDescent="0.2">
      <c r="A43" s="149" t="s">
        <v>9</v>
      </c>
      <c r="B43" s="147"/>
      <c r="C43" s="144"/>
      <c r="D43" s="148"/>
      <c r="E43" s="148"/>
      <c r="F43" s="148"/>
      <c r="G43" s="148"/>
      <c r="H43" s="144"/>
      <c r="I43" s="148"/>
      <c r="J43" s="148"/>
      <c r="K43" s="148"/>
      <c r="L43" s="148"/>
      <c r="M43" s="144"/>
      <c r="N43" s="148"/>
      <c r="O43" s="144"/>
      <c r="P43" s="148"/>
      <c r="Q43" s="148"/>
      <c r="R43" s="148"/>
      <c r="S43" s="148"/>
      <c r="T43" s="148"/>
    </row>
    <row r="44" spans="1:20" s="157" customFormat="1" ht="16.5" hidden="1" customHeight="1" outlineLevel="1" x14ac:dyDescent="0.2">
      <c r="A44" s="154" t="s">
        <v>27</v>
      </c>
      <c r="B44" s="155"/>
      <c r="C44" s="144"/>
      <c r="D44" s="156"/>
      <c r="E44" s="156"/>
      <c r="F44" s="156"/>
      <c r="G44" s="156"/>
      <c r="H44" s="144"/>
      <c r="I44" s="156"/>
      <c r="J44" s="156"/>
      <c r="K44" s="156"/>
      <c r="L44" s="156"/>
      <c r="M44" s="144"/>
      <c r="N44" s="156"/>
      <c r="O44" s="144"/>
      <c r="P44" s="156"/>
      <c r="Q44" s="156"/>
      <c r="R44" s="156"/>
      <c r="S44" s="156"/>
      <c r="T44" s="156"/>
    </row>
    <row r="45" spans="1:20" ht="16.5" hidden="1" customHeight="1" outlineLevel="1" x14ac:dyDescent="0.2">
      <c r="A45" s="149" t="s">
        <v>9</v>
      </c>
      <c r="B45" s="147"/>
      <c r="C45" s="144"/>
      <c r="D45" s="148"/>
      <c r="E45" s="148"/>
      <c r="F45" s="148"/>
      <c r="G45" s="148"/>
      <c r="H45" s="144"/>
      <c r="I45" s="150"/>
      <c r="J45" s="150"/>
      <c r="K45" s="150"/>
      <c r="L45" s="150"/>
      <c r="M45" s="144"/>
      <c r="N45" s="150"/>
      <c r="O45" s="144"/>
      <c r="P45" s="150"/>
      <c r="Q45" s="150"/>
      <c r="R45" s="150"/>
      <c r="S45" s="150"/>
      <c r="T45" s="150"/>
    </row>
    <row r="46" spans="1:20" s="157" customFormat="1" ht="16.5" hidden="1" customHeight="1" outlineLevel="1" x14ac:dyDescent="0.2">
      <c r="A46" s="154" t="s">
        <v>27</v>
      </c>
      <c r="B46" s="155"/>
      <c r="C46" s="144"/>
      <c r="D46" s="156"/>
      <c r="E46" s="156"/>
      <c r="F46" s="156"/>
      <c r="G46" s="156"/>
      <c r="H46" s="144"/>
      <c r="I46" s="156"/>
      <c r="J46" s="156"/>
      <c r="K46" s="156"/>
      <c r="L46" s="156"/>
      <c r="M46" s="144"/>
      <c r="N46" s="156"/>
      <c r="O46" s="144"/>
      <c r="P46" s="156"/>
      <c r="Q46" s="156"/>
      <c r="R46" s="156"/>
      <c r="S46" s="156"/>
      <c r="T46" s="156"/>
    </row>
    <row r="47" spans="1:20" ht="16.5" hidden="1" customHeight="1" outlineLevel="1" x14ac:dyDescent="0.2">
      <c r="A47" s="149" t="s">
        <v>9</v>
      </c>
      <c r="B47" s="147"/>
      <c r="C47" s="144"/>
      <c r="D47" s="148"/>
      <c r="E47" s="148"/>
      <c r="F47" s="148"/>
      <c r="G47" s="148"/>
      <c r="H47" s="144"/>
      <c r="I47" s="148"/>
      <c r="J47" s="148"/>
      <c r="K47" s="148"/>
      <c r="L47" s="148"/>
      <c r="M47" s="144"/>
      <c r="N47" s="148"/>
      <c r="O47" s="144"/>
      <c r="P47" s="148"/>
      <c r="Q47" s="148"/>
      <c r="R47" s="148"/>
      <c r="S47" s="148"/>
      <c r="T47" s="148"/>
    </row>
    <row r="48" spans="1:20" s="157" customFormat="1" ht="16.5" hidden="1" customHeight="1" outlineLevel="1" x14ac:dyDescent="0.2">
      <c r="A48" s="154" t="s">
        <v>27</v>
      </c>
      <c r="B48" s="155"/>
      <c r="C48" s="144"/>
      <c r="D48" s="156"/>
      <c r="E48" s="156"/>
      <c r="F48" s="156"/>
      <c r="G48" s="156"/>
      <c r="H48" s="144"/>
      <c r="I48" s="156"/>
      <c r="J48" s="156"/>
      <c r="K48" s="156"/>
      <c r="L48" s="156"/>
      <c r="M48" s="144"/>
      <c r="N48" s="156"/>
      <c r="O48" s="144"/>
      <c r="P48" s="156"/>
      <c r="Q48" s="156"/>
      <c r="R48" s="156"/>
      <c r="S48" s="156"/>
      <c r="T48" s="156"/>
    </row>
    <row r="49" spans="1:20" ht="16.5" hidden="1" customHeight="1" outlineLevel="1" x14ac:dyDescent="0.2">
      <c r="A49" s="149" t="s">
        <v>9</v>
      </c>
      <c r="B49" s="147"/>
      <c r="C49" s="144"/>
      <c r="D49" s="148"/>
      <c r="E49" s="148"/>
      <c r="F49" s="148"/>
      <c r="G49" s="148"/>
      <c r="H49" s="144"/>
      <c r="I49" s="148"/>
      <c r="J49" s="148"/>
      <c r="K49" s="148"/>
      <c r="L49" s="148"/>
      <c r="M49" s="144"/>
      <c r="N49" s="148"/>
      <c r="O49" s="144"/>
      <c r="P49" s="148"/>
      <c r="Q49" s="148"/>
      <c r="R49" s="148"/>
      <c r="S49" s="148"/>
      <c r="T49" s="148"/>
    </row>
    <row r="50" spans="1:20" s="157" customFormat="1" ht="16.5" hidden="1" customHeight="1" outlineLevel="1" x14ac:dyDescent="0.2">
      <c r="A50" s="154" t="s">
        <v>27</v>
      </c>
      <c r="B50" s="155"/>
      <c r="C50" s="144"/>
      <c r="D50" s="156"/>
      <c r="E50" s="156"/>
      <c r="F50" s="156"/>
      <c r="G50" s="156"/>
      <c r="H50" s="144"/>
      <c r="I50" s="156"/>
      <c r="J50" s="156"/>
      <c r="K50" s="156"/>
      <c r="L50" s="156"/>
      <c r="M50" s="144"/>
      <c r="N50" s="156"/>
      <c r="O50" s="144"/>
      <c r="P50" s="156"/>
      <c r="Q50" s="156"/>
      <c r="R50" s="156"/>
      <c r="S50" s="156"/>
      <c r="T50" s="156"/>
    </row>
    <row r="51" spans="1:20" ht="16.5" hidden="1" customHeight="1" outlineLevel="1" x14ac:dyDescent="0.2">
      <c r="A51" s="149" t="s">
        <v>9</v>
      </c>
      <c r="B51" s="147"/>
      <c r="C51" s="144"/>
      <c r="D51" s="148"/>
      <c r="E51" s="148"/>
      <c r="F51" s="148"/>
      <c r="G51" s="148"/>
      <c r="H51" s="144"/>
      <c r="I51" s="148"/>
      <c r="J51" s="148"/>
      <c r="K51" s="148"/>
      <c r="L51" s="148"/>
      <c r="M51" s="144"/>
      <c r="N51" s="148"/>
      <c r="O51" s="144"/>
      <c r="P51" s="148"/>
      <c r="Q51" s="148"/>
      <c r="R51" s="148"/>
      <c r="S51" s="148"/>
      <c r="T51" s="148"/>
    </row>
    <row r="52" spans="1:20" s="157" customFormat="1" ht="16.5" hidden="1" customHeight="1" outlineLevel="1" x14ac:dyDescent="0.2">
      <c r="A52" s="154" t="s">
        <v>27</v>
      </c>
      <c r="B52" s="155"/>
      <c r="C52" s="144"/>
      <c r="D52" s="156"/>
      <c r="E52" s="156"/>
      <c r="F52" s="156"/>
      <c r="G52" s="156"/>
      <c r="H52" s="144"/>
      <c r="I52" s="156"/>
      <c r="J52" s="156"/>
      <c r="K52" s="156"/>
      <c r="L52" s="156"/>
      <c r="M52" s="144"/>
      <c r="N52" s="156"/>
      <c r="O52" s="144"/>
      <c r="P52" s="156"/>
      <c r="Q52" s="156"/>
      <c r="R52" s="156"/>
      <c r="S52" s="156"/>
      <c r="T52" s="156"/>
    </row>
    <row r="53" spans="1:20" ht="16.5" hidden="1" customHeight="1" outlineLevel="1" x14ac:dyDescent="0.2">
      <c r="A53" s="149" t="s">
        <v>9</v>
      </c>
      <c r="B53" s="147"/>
      <c r="C53" s="144"/>
      <c r="D53" s="148"/>
      <c r="E53" s="148"/>
      <c r="F53" s="148"/>
      <c r="G53" s="148"/>
      <c r="H53" s="144"/>
      <c r="I53" s="148"/>
      <c r="J53" s="148"/>
      <c r="K53" s="148"/>
      <c r="L53" s="148"/>
      <c r="M53" s="144"/>
      <c r="N53" s="148"/>
      <c r="O53" s="144"/>
      <c r="P53" s="148"/>
      <c r="Q53" s="148"/>
      <c r="R53" s="148"/>
      <c r="S53" s="148"/>
      <c r="T53" s="148"/>
    </row>
    <row r="54" spans="1:20" s="157" customFormat="1" ht="16.5" hidden="1" customHeight="1" outlineLevel="1" x14ac:dyDescent="0.2">
      <c r="A54" s="154" t="s">
        <v>27</v>
      </c>
      <c r="B54" s="155"/>
      <c r="C54" s="144"/>
      <c r="D54" s="156"/>
      <c r="E54" s="156"/>
      <c r="F54" s="156"/>
      <c r="G54" s="156"/>
      <c r="H54" s="144"/>
      <c r="I54" s="156"/>
      <c r="J54" s="156"/>
      <c r="K54" s="156"/>
      <c r="L54" s="156"/>
      <c r="M54" s="144"/>
      <c r="N54" s="156"/>
      <c r="O54" s="144"/>
      <c r="P54" s="156"/>
      <c r="Q54" s="156"/>
      <c r="R54" s="156"/>
      <c r="S54" s="156"/>
      <c r="T54" s="156"/>
    </row>
    <row r="55" spans="1:20" ht="16.5" hidden="1" customHeight="1" outlineLevel="1" x14ac:dyDescent="0.2">
      <c r="A55" s="149" t="s">
        <v>9</v>
      </c>
      <c r="B55" s="147"/>
      <c r="C55" s="144"/>
      <c r="D55" s="148"/>
      <c r="E55" s="148"/>
      <c r="F55" s="148"/>
      <c r="G55" s="148"/>
      <c r="H55" s="144"/>
      <c r="I55" s="148"/>
      <c r="J55" s="148"/>
      <c r="K55" s="148"/>
      <c r="L55" s="148"/>
      <c r="M55" s="144"/>
      <c r="N55" s="148"/>
      <c r="O55" s="144"/>
      <c r="P55" s="148"/>
      <c r="Q55" s="148"/>
      <c r="R55" s="148"/>
      <c r="S55" s="148"/>
      <c r="T55" s="148"/>
    </row>
    <row r="56" spans="1:20" s="157" customFormat="1" ht="16.5" hidden="1" customHeight="1" outlineLevel="1" x14ac:dyDescent="0.2">
      <c r="A56" s="154" t="s">
        <v>27</v>
      </c>
      <c r="B56" s="155"/>
      <c r="C56" s="144"/>
      <c r="D56" s="156"/>
      <c r="E56" s="156"/>
      <c r="F56" s="156"/>
      <c r="G56" s="156"/>
      <c r="H56" s="144"/>
      <c r="I56" s="156"/>
      <c r="J56" s="156"/>
      <c r="K56" s="156"/>
      <c r="L56" s="156"/>
      <c r="M56" s="144"/>
      <c r="N56" s="156"/>
      <c r="O56" s="144"/>
      <c r="P56" s="156"/>
      <c r="Q56" s="156"/>
      <c r="R56" s="156"/>
      <c r="S56" s="156"/>
      <c r="T56" s="156"/>
    </row>
    <row r="57" spans="1:20" ht="16.5" hidden="1" customHeight="1" outlineLevel="1" x14ac:dyDescent="0.2">
      <c r="A57" s="149" t="s">
        <v>9</v>
      </c>
      <c r="B57" s="147"/>
      <c r="C57" s="144"/>
      <c r="D57" s="148"/>
      <c r="E57" s="148"/>
      <c r="F57" s="148"/>
      <c r="G57" s="148"/>
      <c r="H57" s="144"/>
      <c r="I57" s="148"/>
      <c r="J57" s="148"/>
      <c r="K57" s="148"/>
      <c r="L57" s="148"/>
      <c r="M57" s="144"/>
      <c r="N57" s="148"/>
      <c r="O57" s="144"/>
      <c r="P57" s="148"/>
      <c r="Q57" s="148"/>
      <c r="R57" s="148"/>
      <c r="S57" s="148"/>
      <c r="T57" s="148"/>
    </row>
    <row r="58" spans="1:20" s="157" customFormat="1" ht="16.5" hidden="1" customHeight="1" outlineLevel="1" x14ac:dyDescent="0.2">
      <c r="A58" s="154" t="s">
        <v>27</v>
      </c>
      <c r="B58" s="155"/>
      <c r="C58" s="144"/>
      <c r="D58" s="156"/>
      <c r="E58" s="156"/>
      <c r="F58" s="156"/>
      <c r="G58" s="156"/>
      <c r="H58" s="144"/>
      <c r="I58" s="156"/>
      <c r="J58" s="156"/>
      <c r="K58" s="156"/>
      <c r="L58" s="156"/>
      <c r="M58" s="144"/>
      <c r="N58" s="156"/>
      <c r="O58" s="144"/>
      <c r="P58" s="156"/>
      <c r="Q58" s="156"/>
      <c r="R58" s="156"/>
      <c r="S58" s="156"/>
      <c r="T58" s="156"/>
    </row>
    <row r="59" spans="1:20" ht="16.5" hidden="1" customHeight="1" outlineLevel="1" x14ac:dyDescent="0.2">
      <c r="A59" s="149" t="s">
        <v>9</v>
      </c>
      <c r="B59" s="147"/>
      <c r="C59" s="144"/>
      <c r="D59" s="148"/>
      <c r="E59" s="148"/>
      <c r="F59" s="148"/>
      <c r="G59" s="148"/>
      <c r="H59" s="144"/>
      <c r="I59" s="148"/>
      <c r="J59" s="148"/>
      <c r="K59" s="148"/>
      <c r="L59" s="148"/>
      <c r="M59" s="144"/>
      <c r="N59" s="148"/>
      <c r="O59" s="144"/>
      <c r="P59" s="148"/>
      <c r="Q59" s="148"/>
      <c r="R59" s="148"/>
      <c r="S59" s="148"/>
      <c r="T59" s="148"/>
    </row>
    <row r="60" spans="1:20" s="157" customFormat="1" ht="16.5" hidden="1" customHeight="1" outlineLevel="1" x14ac:dyDescent="0.2">
      <c r="A60" s="154" t="s">
        <v>27</v>
      </c>
      <c r="B60" s="155"/>
      <c r="C60" s="144"/>
      <c r="D60" s="156"/>
      <c r="E60" s="156"/>
      <c r="F60" s="156"/>
      <c r="G60" s="156"/>
      <c r="H60" s="144"/>
      <c r="I60" s="156"/>
      <c r="J60" s="156"/>
      <c r="K60" s="156"/>
      <c r="L60" s="156"/>
      <c r="M60" s="144"/>
      <c r="N60" s="156"/>
      <c r="O60" s="144"/>
      <c r="P60" s="156"/>
      <c r="Q60" s="156"/>
      <c r="R60" s="156"/>
      <c r="S60" s="156"/>
      <c r="T60" s="156"/>
    </row>
    <row r="61" spans="1:20" ht="16.5" hidden="1" customHeight="1" outlineLevel="1" x14ac:dyDescent="0.2">
      <c r="A61" s="149" t="s">
        <v>9</v>
      </c>
      <c r="B61" s="147"/>
      <c r="C61" s="144"/>
      <c r="D61" s="148"/>
      <c r="E61" s="148"/>
      <c r="F61" s="148"/>
      <c r="G61" s="148"/>
      <c r="H61" s="144"/>
      <c r="I61" s="148"/>
      <c r="J61" s="148"/>
      <c r="K61" s="148"/>
      <c r="L61" s="148"/>
      <c r="M61" s="144"/>
      <c r="N61" s="148"/>
      <c r="O61" s="144"/>
      <c r="P61" s="148"/>
      <c r="Q61" s="148"/>
      <c r="R61" s="148"/>
      <c r="S61" s="148"/>
      <c r="T61" s="148"/>
    </row>
    <row r="62" spans="1:20" s="157" customFormat="1" ht="16.5" hidden="1" customHeight="1" outlineLevel="1" x14ac:dyDescent="0.2">
      <c r="A62" s="154" t="s">
        <v>27</v>
      </c>
      <c r="B62" s="155"/>
      <c r="C62" s="144"/>
      <c r="D62" s="156"/>
      <c r="E62" s="156"/>
      <c r="F62" s="156"/>
      <c r="G62" s="156"/>
      <c r="H62" s="144"/>
      <c r="I62" s="156"/>
      <c r="J62" s="156"/>
      <c r="K62" s="156"/>
      <c r="L62" s="156"/>
      <c r="M62" s="144"/>
      <c r="N62" s="156"/>
      <c r="O62" s="144"/>
      <c r="P62" s="156"/>
      <c r="Q62" s="156"/>
      <c r="R62" s="156"/>
      <c r="S62" s="156"/>
      <c r="T62" s="156"/>
    </row>
    <row r="63" spans="1:20" ht="16.5" hidden="1" customHeight="1" outlineLevel="1" x14ac:dyDescent="0.2">
      <c r="A63" s="149" t="s">
        <v>9</v>
      </c>
      <c r="B63" s="147"/>
      <c r="C63" s="144"/>
      <c r="D63" s="148"/>
      <c r="E63" s="148"/>
      <c r="F63" s="148"/>
      <c r="G63" s="148"/>
      <c r="H63" s="144"/>
      <c r="I63" s="148"/>
      <c r="J63" s="148"/>
      <c r="K63" s="148"/>
      <c r="L63" s="148"/>
      <c r="M63" s="144"/>
      <c r="N63" s="148"/>
      <c r="O63" s="144"/>
      <c r="P63" s="148"/>
      <c r="Q63" s="148"/>
      <c r="R63" s="148"/>
      <c r="S63" s="148"/>
      <c r="T63" s="148"/>
    </row>
    <row r="64" spans="1:20" s="157" customFormat="1" ht="16.5" hidden="1" customHeight="1" outlineLevel="1" x14ac:dyDescent="0.2">
      <c r="A64" s="154" t="s">
        <v>27</v>
      </c>
      <c r="B64" s="155"/>
      <c r="C64" s="144"/>
      <c r="D64" s="156"/>
      <c r="E64" s="156"/>
      <c r="F64" s="156"/>
      <c r="G64" s="156"/>
      <c r="H64" s="144"/>
      <c r="I64" s="156"/>
      <c r="J64" s="156"/>
      <c r="K64" s="156"/>
      <c r="L64" s="156"/>
      <c r="M64" s="144"/>
      <c r="N64" s="156"/>
      <c r="O64" s="144"/>
      <c r="P64" s="156"/>
      <c r="Q64" s="156"/>
      <c r="R64" s="156"/>
      <c r="S64" s="156"/>
      <c r="T64" s="156"/>
    </row>
    <row r="65" spans="1:20" ht="16.5" hidden="1" customHeight="1" outlineLevel="1" x14ac:dyDescent="0.2">
      <c r="A65" s="149" t="s">
        <v>9</v>
      </c>
      <c r="B65" s="147"/>
      <c r="C65" s="144"/>
      <c r="D65" s="148"/>
      <c r="E65" s="148"/>
      <c r="F65" s="148"/>
      <c r="G65" s="148"/>
      <c r="H65" s="144"/>
      <c r="I65" s="148"/>
      <c r="J65" s="148"/>
      <c r="K65" s="148"/>
      <c r="L65" s="148"/>
      <c r="M65" s="144"/>
      <c r="N65" s="148"/>
      <c r="O65" s="144"/>
      <c r="P65" s="148"/>
      <c r="Q65" s="148"/>
      <c r="R65" s="148"/>
      <c r="S65" s="148"/>
      <c r="T65" s="148"/>
    </row>
    <row r="66" spans="1:20" s="157" customFormat="1" ht="16.5" hidden="1" customHeight="1" outlineLevel="1" x14ac:dyDescent="0.2">
      <c r="A66" s="154" t="s">
        <v>27</v>
      </c>
      <c r="B66" s="155"/>
      <c r="C66" s="144"/>
      <c r="D66" s="156"/>
      <c r="E66" s="156"/>
      <c r="F66" s="156"/>
      <c r="G66" s="156"/>
      <c r="H66" s="144"/>
      <c r="I66" s="156"/>
      <c r="J66" s="156"/>
      <c r="K66" s="156"/>
      <c r="L66" s="156"/>
      <c r="M66" s="144"/>
      <c r="N66" s="156"/>
      <c r="O66" s="144"/>
      <c r="P66" s="156"/>
      <c r="Q66" s="156"/>
      <c r="R66" s="156"/>
      <c r="S66" s="156"/>
      <c r="T66" s="156"/>
    </row>
    <row r="67" spans="1:20" ht="16.5" hidden="1" customHeight="1" outlineLevel="1" x14ac:dyDescent="0.2">
      <c r="A67" s="149" t="s">
        <v>9</v>
      </c>
      <c r="B67" s="147"/>
      <c r="C67" s="144"/>
      <c r="D67" s="148"/>
      <c r="E67" s="148"/>
      <c r="F67" s="148"/>
      <c r="G67" s="148"/>
      <c r="H67" s="144"/>
      <c r="I67" s="148"/>
      <c r="J67" s="148"/>
      <c r="K67" s="148"/>
      <c r="L67" s="148"/>
      <c r="M67" s="144"/>
      <c r="N67" s="148"/>
      <c r="O67" s="144"/>
      <c r="P67" s="148"/>
      <c r="Q67" s="148"/>
      <c r="R67" s="148"/>
      <c r="S67" s="148"/>
      <c r="T67" s="148"/>
    </row>
    <row r="68" spans="1:20" s="157" customFormat="1" ht="16.5" hidden="1" customHeight="1" outlineLevel="1" x14ac:dyDescent="0.2">
      <c r="A68" s="154" t="s">
        <v>27</v>
      </c>
      <c r="B68" s="155"/>
      <c r="C68" s="144"/>
      <c r="D68" s="156"/>
      <c r="E68" s="156"/>
      <c r="F68" s="156"/>
      <c r="G68" s="156"/>
      <c r="H68" s="144"/>
      <c r="I68" s="156"/>
      <c r="J68" s="156"/>
      <c r="K68" s="156"/>
      <c r="L68" s="156"/>
      <c r="M68" s="144"/>
      <c r="N68" s="156"/>
      <c r="O68" s="144"/>
      <c r="P68" s="156"/>
      <c r="Q68" s="156"/>
      <c r="R68" s="156"/>
      <c r="S68" s="156"/>
      <c r="T68" s="156"/>
    </row>
    <row r="69" spans="1:20" ht="16.5" hidden="1" customHeight="1" outlineLevel="1" x14ac:dyDescent="0.2">
      <c r="A69" s="149" t="s">
        <v>9</v>
      </c>
      <c r="B69" s="147"/>
      <c r="C69" s="144"/>
      <c r="D69" s="148"/>
      <c r="E69" s="148"/>
      <c r="F69" s="148"/>
      <c r="G69" s="148"/>
      <c r="H69" s="144"/>
      <c r="I69" s="148"/>
      <c r="J69" s="148"/>
      <c r="K69" s="148"/>
      <c r="L69" s="148"/>
      <c r="M69" s="144"/>
      <c r="N69" s="148"/>
      <c r="O69" s="144"/>
      <c r="P69" s="148"/>
      <c r="Q69" s="148"/>
      <c r="R69" s="148"/>
      <c r="S69" s="148"/>
      <c r="T69" s="148"/>
    </row>
    <row r="70" spans="1:20" s="157" customFormat="1" ht="16.5" hidden="1" customHeight="1" outlineLevel="1" x14ac:dyDescent="0.2">
      <c r="A70" s="154" t="s">
        <v>27</v>
      </c>
      <c r="B70" s="155"/>
      <c r="C70" s="144"/>
      <c r="D70" s="156"/>
      <c r="E70" s="156"/>
      <c r="F70" s="156"/>
      <c r="G70" s="156"/>
      <c r="H70" s="144"/>
      <c r="I70" s="156"/>
      <c r="J70" s="156"/>
      <c r="K70" s="156"/>
      <c r="L70" s="156"/>
      <c r="M70" s="144"/>
      <c r="N70" s="156"/>
      <c r="O70" s="144"/>
      <c r="P70" s="156"/>
      <c r="Q70" s="156"/>
      <c r="R70" s="156"/>
      <c r="S70" s="156"/>
      <c r="T70" s="156"/>
    </row>
    <row r="71" spans="1:20" ht="16.5" hidden="1" customHeight="1" outlineLevel="1" x14ac:dyDescent="0.2">
      <c r="A71" s="149" t="s">
        <v>9</v>
      </c>
      <c r="B71" s="147"/>
      <c r="C71" s="144"/>
      <c r="D71" s="148"/>
      <c r="E71" s="148"/>
      <c r="F71" s="148"/>
      <c r="G71" s="148"/>
      <c r="H71" s="144"/>
      <c r="I71" s="148"/>
      <c r="J71" s="148"/>
      <c r="K71" s="148"/>
      <c r="L71" s="148"/>
      <c r="M71" s="144"/>
      <c r="N71" s="148"/>
      <c r="O71" s="144"/>
      <c r="P71" s="148"/>
      <c r="Q71" s="148"/>
      <c r="R71" s="148"/>
      <c r="S71" s="148"/>
      <c r="T71" s="148"/>
    </row>
    <row r="72" spans="1:20" s="157" customFormat="1" ht="16.5" hidden="1" customHeight="1" outlineLevel="1" x14ac:dyDescent="0.2">
      <c r="A72" s="154" t="s">
        <v>27</v>
      </c>
      <c r="B72" s="155"/>
      <c r="C72" s="144"/>
      <c r="D72" s="156"/>
      <c r="E72" s="156"/>
      <c r="F72" s="156"/>
      <c r="G72" s="156"/>
      <c r="H72" s="144"/>
      <c r="I72" s="156"/>
      <c r="J72" s="156"/>
      <c r="K72" s="156"/>
      <c r="L72" s="156"/>
      <c r="M72" s="144"/>
      <c r="N72" s="156"/>
      <c r="O72" s="144"/>
      <c r="P72" s="156"/>
      <c r="Q72" s="156"/>
      <c r="R72" s="156"/>
      <c r="S72" s="156"/>
      <c r="T72" s="156"/>
    </row>
    <row r="73" spans="1:20" ht="16.5" hidden="1" customHeight="1" outlineLevel="1" x14ac:dyDescent="0.2">
      <c r="A73" s="149" t="s">
        <v>9</v>
      </c>
      <c r="B73" s="147"/>
      <c r="C73" s="144"/>
      <c r="D73" s="148"/>
      <c r="E73" s="148"/>
      <c r="F73" s="148"/>
      <c r="G73" s="148"/>
      <c r="H73" s="144"/>
      <c r="I73" s="148"/>
      <c r="J73" s="148"/>
      <c r="K73" s="148"/>
      <c r="L73" s="148"/>
      <c r="M73" s="144"/>
      <c r="N73" s="148"/>
      <c r="O73" s="144"/>
      <c r="P73" s="148"/>
      <c r="Q73" s="148"/>
      <c r="R73" s="148"/>
      <c r="S73" s="148"/>
      <c r="T73" s="148"/>
    </row>
    <row r="74" spans="1:20" s="157" customFormat="1" ht="16.5" hidden="1" customHeight="1" outlineLevel="1" x14ac:dyDescent="0.2">
      <c r="A74" s="154" t="s">
        <v>27</v>
      </c>
      <c r="B74" s="155"/>
      <c r="C74" s="144"/>
      <c r="D74" s="156"/>
      <c r="E74" s="156"/>
      <c r="F74" s="156"/>
      <c r="G74" s="156"/>
      <c r="H74" s="144"/>
      <c r="I74" s="156"/>
      <c r="J74" s="156"/>
      <c r="K74" s="156"/>
      <c r="L74" s="156"/>
      <c r="M74" s="144"/>
      <c r="N74" s="156"/>
      <c r="O74" s="144"/>
      <c r="P74" s="156"/>
      <c r="Q74" s="156"/>
      <c r="R74" s="156"/>
      <c r="S74" s="156"/>
      <c r="T74" s="156"/>
    </row>
    <row r="75" spans="1:20" ht="16.5" hidden="1" customHeight="1" outlineLevel="1" x14ac:dyDescent="0.2">
      <c r="A75" s="149" t="s">
        <v>9</v>
      </c>
      <c r="B75" s="147"/>
      <c r="C75" s="144"/>
      <c r="D75" s="148"/>
      <c r="E75" s="148"/>
      <c r="F75" s="148"/>
      <c r="G75" s="148"/>
      <c r="H75" s="144"/>
      <c r="I75" s="148"/>
      <c r="J75" s="148"/>
      <c r="K75" s="148"/>
      <c r="L75" s="148"/>
      <c r="M75" s="144"/>
      <c r="N75" s="148"/>
      <c r="O75" s="144"/>
      <c r="P75" s="148"/>
      <c r="Q75" s="148"/>
      <c r="R75" s="148"/>
      <c r="S75" s="148"/>
      <c r="T75" s="148"/>
    </row>
    <row r="76" spans="1:20" s="157" customFormat="1" ht="16.5" hidden="1" customHeight="1" outlineLevel="1" x14ac:dyDescent="0.2">
      <c r="A76" s="154" t="s">
        <v>27</v>
      </c>
      <c r="B76" s="155"/>
      <c r="C76" s="144"/>
      <c r="D76" s="156"/>
      <c r="E76" s="156"/>
      <c r="F76" s="156"/>
      <c r="G76" s="156"/>
      <c r="H76" s="144"/>
      <c r="I76" s="156"/>
      <c r="J76" s="156"/>
      <c r="K76" s="156"/>
      <c r="L76" s="156"/>
      <c r="M76" s="144"/>
      <c r="N76" s="156"/>
      <c r="O76" s="144"/>
      <c r="P76" s="156"/>
      <c r="Q76" s="156"/>
      <c r="R76" s="156"/>
      <c r="S76" s="156"/>
      <c r="T76" s="156"/>
    </row>
    <row r="77" spans="1:20" ht="16.5" hidden="1" customHeight="1" outlineLevel="1" x14ac:dyDescent="0.2">
      <c r="A77" s="149" t="s">
        <v>9</v>
      </c>
      <c r="B77" s="147"/>
      <c r="C77" s="144"/>
      <c r="D77" s="148"/>
      <c r="E77" s="148"/>
      <c r="F77" s="148"/>
      <c r="G77" s="148"/>
      <c r="H77" s="144"/>
      <c r="I77" s="148"/>
      <c r="J77" s="148"/>
      <c r="K77" s="148"/>
      <c r="L77" s="148"/>
      <c r="M77" s="144"/>
      <c r="N77" s="148"/>
      <c r="O77" s="144"/>
      <c r="P77" s="148"/>
      <c r="Q77" s="148"/>
      <c r="R77" s="148"/>
      <c r="S77" s="148"/>
      <c r="T77" s="148"/>
    </row>
    <row r="78" spans="1:20" s="157" customFormat="1" ht="16.5" hidden="1" customHeight="1" outlineLevel="1" x14ac:dyDescent="0.2">
      <c r="A78" s="154" t="s">
        <v>27</v>
      </c>
      <c r="B78" s="155"/>
      <c r="C78" s="144"/>
      <c r="D78" s="156"/>
      <c r="E78" s="156"/>
      <c r="F78" s="156"/>
      <c r="G78" s="156"/>
      <c r="H78" s="144"/>
      <c r="I78" s="156"/>
      <c r="J78" s="156"/>
      <c r="K78" s="156"/>
      <c r="L78" s="156"/>
      <c r="M78" s="144"/>
      <c r="N78" s="156"/>
      <c r="O78" s="144"/>
      <c r="P78" s="156"/>
      <c r="Q78" s="156"/>
      <c r="R78" s="156"/>
      <c r="S78" s="156"/>
      <c r="T78" s="156"/>
    </row>
    <row r="79" spans="1:20" ht="16.5" hidden="1" customHeight="1" outlineLevel="1" x14ac:dyDescent="0.2">
      <c r="A79" s="149" t="s">
        <v>9</v>
      </c>
      <c r="B79" s="147"/>
      <c r="C79" s="144"/>
      <c r="D79" s="148"/>
      <c r="E79" s="148"/>
      <c r="F79" s="148"/>
      <c r="G79" s="148"/>
      <c r="H79" s="144"/>
      <c r="I79" s="148"/>
      <c r="J79" s="148"/>
      <c r="K79" s="148"/>
      <c r="L79" s="148"/>
      <c r="M79" s="144"/>
      <c r="N79" s="148"/>
      <c r="O79" s="144"/>
      <c r="P79" s="148"/>
      <c r="Q79" s="148"/>
      <c r="R79" s="148"/>
      <c r="S79" s="148"/>
      <c r="T79" s="148"/>
    </row>
    <row r="80" spans="1:20" s="157" customFormat="1" ht="16.5" hidden="1" customHeight="1" outlineLevel="1" x14ac:dyDescent="0.2">
      <c r="A80" s="154" t="s">
        <v>27</v>
      </c>
      <c r="B80" s="155"/>
      <c r="C80" s="144"/>
      <c r="D80" s="156"/>
      <c r="E80" s="156"/>
      <c r="F80" s="156"/>
      <c r="G80" s="156"/>
      <c r="H80" s="144"/>
      <c r="I80" s="156"/>
      <c r="J80" s="156"/>
      <c r="K80" s="156"/>
      <c r="L80" s="156"/>
      <c r="M80" s="144"/>
      <c r="N80" s="156"/>
      <c r="O80" s="144"/>
      <c r="P80" s="156"/>
      <c r="Q80" s="156"/>
      <c r="R80" s="156"/>
      <c r="S80" s="156"/>
      <c r="T80" s="156"/>
    </row>
    <row r="81" spans="1:20" ht="16.5" hidden="1" customHeight="1" outlineLevel="1" x14ac:dyDescent="0.2">
      <c r="A81" s="149" t="s">
        <v>9</v>
      </c>
      <c r="B81" s="147"/>
      <c r="C81" s="144"/>
      <c r="D81" s="148"/>
      <c r="E81" s="148"/>
      <c r="F81" s="148"/>
      <c r="G81" s="148"/>
      <c r="H81" s="144"/>
      <c r="I81" s="148"/>
      <c r="J81" s="148"/>
      <c r="K81" s="148"/>
      <c r="L81" s="148"/>
      <c r="M81" s="144"/>
      <c r="N81" s="148"/>
      <c r="O81" s="144"/>
      <c r="P81" s="148"/>
      <c r="Q81" s="148"/>
      <c r="R81" s="148"/>
      <c r="S81" s="148"/>
      <c r="T81" s="148"/>
    </row>
    <row r="82" spans="1:20" s="157" customFormat="1" ht="16.5" hidden="1" customHeight="1" outlineLevel="1" x14ac:dyDescent="0.2">
      <c r="A82" s="154" t="s">
        <v>27</v>
      </c>
      <c r="B82" s="155"/>
      <c r="C82" s="144"/>
      <c r="D82" s="156"/>
      <c r="E82" s="156"/>
      <c r="F82" s="156"/>
      <c r="G82" s="156"/>
      <c r="H82" s="144"/>
      <c r="I82" s="156"/>
      <c r="J82" s="156"/>
      <c r="K82" s="156"/>
      <c r="L82" s="156"/>
      <c r="M82" s="144"/>
      <c r="N82" s="156"/>
      <c r="O82" s="144"/>
      <c r="P82" s="156"/>
      <c r="Q82" s="156"/>
      <c r="R82" s="156"/>
      <c r="S82" s="156"/>
      <c r="T82" s="156"/>
    </row>
    <row r="83" spans="1:20" ht="16.5" hidden="1" customHeight="1" outlineLevel="1" x14ac:dyDescent="0.2">
      <c r="A83" s="149" t="s">
        <v>9</v>
      </c>
      <c r="B83" s="147"/>
      <c r="C83" s="144"/>
      <c r="D83" s="148"/>
      <c r="E83" s="148"/>
      <c r="F83" s="148"/>
      <c r="G83" s="148"/>
      <c r="H83" s="144"/>
      <c r="I83" s="148"/>
      <c r="J83" s="148"/>
      <c r="K83" s="148"/>
      <c r="L83" s="148"/>
      <c r="M83" s="144"/>
      <c r="N83" s="148"/>
      <c r="O83" s="144"/>
      <c r="P83" s="148"/>
      <c r="Q83" s="148"/>
      <c r="R83" s="148"/>
      <c r="S83" s="148"/>
      <c r="T83" s="148"/>
    </row>
    <row r="84" spans="1:20" s="157" customFormat="1" ht="16.5" hidden="1" customHeight="1" outlineLevel="1" x14ac:dyDescent="0.2">
      <c r="A84" s="154" t="s">
        <v>27</v>
      </c>
      <c r="B84" s="155"/>
      <c r="C84" s="144"/>
      <c r="D84" s="156"/>
      <c r="E84" s="156"/>
      <c r="F84" s="156"/>
      <c r="G84" s="156"/>
      <c r="H84" s="144"/>
      <c r="I84" s="156"/>
      <c r="J84" s="156"/>
      <c r="K84" s="156"/>
      <c r="L84" s="156"/>
      <c r="M84" s="144"/>
      <c r="N84" s="156"/>
      <c r="O84" s="144"/>
      <c r="P84" s="156"/>
      <c r="Q84" s="156"/>
      <c r="R84" s="156"/>
      <c r="S84" s="156"/>
      <c r="T84" s="156"/>
    </row>
    <row r="85" spans="1:20" ht="16.5" hidden="1" customHeight="1" outlineLevel="1" x14ac:dyDescent="0.2">
      <c r="A85" s="149" t="s">
        <v>9</v>
      </c>
      <c r="B85" s="147"/>
      <c r="C85" s="144"/>
      <c r="D85" s="148"/>
      <c r="E85" s="148"/>
      <c r="F85" s="148"/>
      <c r="G85" s="148"/>
      <c r="H85" s="144"/>
      <c r="I85" s="148"/>
      <c r="J85" s="148"/>
      <c r="K85" s="148"/>
      <c r="L85" s="148"/>
      <c r="M85" s="144"/>
      <c r="N85" s="148"/>
      <c r="O85" s="144"/>
      <c r="P85" s="148"/>
      <c r="Q85" s="148"/>
      <c r="R85" s="148"/>
      <c r="S85" s="148"/>
      <c r="T85" s="148"/>
    </row>
    <row r="86" spans="1:20" s="157" customFormat="1" ht="16.5" hidden="1" customHeight="1" outlineLevel="1" x14ac:dyDescent="0.2">
      <c r="A86" s="154" t="s">
        <v>27</v>
      </c>
      <c r="B86" s="155"/>
      <c r="C86" s="144"/>
      <c r="D86" s="156"/>
      <c r="E86" s="156"/>
      <c r="F86" s="156"/>
      <c r="G86" s="156"/>
      <c r="H86" s="144"/>
      <c r="I86" s="156"/>
      <c r="J86" s="156"/>
      <c r="K86" s="156"/>
      <c r="L86" s="156"/>
      <c r="M86" s="144"/>
      <c r="N86" s="156"/>
      <c r="O86" s="144"/>
      <c r="P86" s="156"/>
      <c r="Q86" s="156"/>
      <c r="R86" s="156"/>
      <c r="S86" s="156"/>
      <c r="T86" s="156"/>
    </row>
    <row r="87" spans="1:20" ht="16.5" hidden="1" customHeight="1" outlineLevel="1" x14ac:dyDescent="0.2">
      <c r="A87" s="149" t="s">
        <v>9</v>
      </c>
      <c r="B87" s="147"/>
      <c r="C87" s="144"/>
      <c r="D87" s="148"/>
      <c r="E87" s="148"/>
      <c r="F87" s="148"/>
      <c r="G87" s="148"/>
      <c r="H87" s="144"/>
      <c r="I87" s="148"/>
      <c r="J87" s="148"/>
      <c r="K87" s="148"/>
      <c r="L87" s="148"/>
      <c r="M87" s="144"/>
      <c r="N87" s="148"/>
      <c r="O87" s="144"/>
      <c r="P87" s="148"/>
      <c r="Q87" s="148"/>
      <c r="R87" s="148"/>
      <c r="S87" s="148"/>
      <c r="T87" s="148"/>
    </row>
    <row r="88" spans="1:20" s="157" customFormat="1" ht="16.5" hidden="1" customHeight="1" outlineLevel="1" x14ac:dyDescent="0.2">
      <c r="A88" s="154" t="s">
        <v>27</v>
      </c>
      <c r="B88" s="155"/>
      <c r="C88" s="144"/>
      <c r="D88" s="156"/>
      <c r="E88" s="156"/>
      <c r="F88" s="156"/>
      <c r="G88" s="156"/>
      <c r="H88" s="144"/>
      <c r="I88" s="156"/>
      <c r="J88" s="156"/>
      <c r="K88" s="156"/>
      <c r="L88" s="156"/>
      <c r="M88" s="144"/>
      <c r="N88" s="156"/>
      <c r="O88" s="144"/>
      <c r="P88" s="156"/>
      <c r="Q88" s="156"/>
      <c r="R88" s="156"/>
      <c r="S88" s="156"/>
      <c r="T88" s="156"/>
    </row>
    <row r="89" spans="1:20" ht="16.5" hidden="1" customHeight="1" outlineLevel="1" x14ac:dyDescent="0.2">
      <c r="A89" s="149" t="s">
        <v>9</v>
      </c>
      <c r="B89" s="147"/>
      <c r="C89" s="144"/>
      <c r="D89" s="148"/>
      <c r="E89" s="148"/>
      <c r="F89" s="148"/>
      <c r="G89" s="148"/>
      <c r="H89" s="144"/>
      <c r="I89" s="148"/>
      <c r="J89" s="148"/>
      <c r="K89" s="148"/>
      <c r="L89" s="148"/>
      <c r="M89" s="144"/>
      <c r="N89" s="148"/>
      <c r="O89" s="144"/>
      <c r="P89" s="148"/>
      <c r="Q89" s="148"/>
      <c r="R89" s="148"/>
      <c r="S89" s="148"/>
      <c r="T89" s="148"/>
    </row>
    <row r="90" spans="1:20" s="157" customFormat="1" ht="16.5" hidden="1" customHeight="1" outlineLevel="1" x14ac:dyDescent="0.2">
      <c r="A90" s="154" t="s">
        <v>27</v>
      </c>
      <c r="B90" s="155"/>
      <c r="C90" s="144"/>
      <c r="D90" s="156"/>
      <c r="E90" s="156"/>
      <c r="F90" s="156"/>
      <c r="G90" s="156"/>
      <c r="H90" s="144"/>
      <c r="I90" s="156"/>
      <c r="J90" s="156"/>
      <c r="K90" s="156"/>
      <c r="L90" s="156"/>
      <c r="M90" s="144"/>
      <c r="N90" s="156"/>
      <c r="O90" s="144"/>
      <c r="P90" s="156"/>
      <c r="Q90" s="156"/>
      <c r="R90" s="156"/>
      <c r="S90" s="156"/>
      <c r="T90" s="156"/>
    </row>
    <row r="91" spans="1:20" ht="16.5" hidden="1" customHeight="1" outlineLevel="1" x14ac:dyDescent="0.2">
      <c r="A91" s="149" t="s">
        <v>9</v>
      </c>
      <c r="B91" s="147"/>
      <c r="C91" s="144"/>
      <c r="D91" s="148"/>
      <c r="E91" s="148"/>
      <c r="F91" s="148"/>
      <c r="G91" s="148"/>
      <c r="H91" s="144"/>
      <c r="I91" s="148"/>
      <c r="J91" s="148"/>
      <c r="K91" s="148"/>
      <c r="L91" s="148"/>
      <c r="M91" s="144"/>
      <c r="N91" s="148"/>
      <c r="O91" s="144"/>
      <c r="P91" s="148"/>
      <c r="Q91" s="148"/>
      <c r="R91" s="148"/>
      <c r="S91" s="148"/>
      <c r="T91" s="148"/>
    </row>
    <row r="92" spans="1:20" s="157" customFormat="1" ht="16.5" hidden="1" customHeight="1" outlineLevel="1" x14ac:dyDescent="0.2">
      <c r="A92" s="154" t="s">
        <v>27</v>
      </c>
      <c r="B92" s="155"/>
      <c r="C92" s="144"/>
      <c r="D92" s="156"/>
      <c r="E92" s="156"/>
      <c r="F92" s="156"/>
      <c r="G92" s="156"/>
      <c r="H92" s="144"/>
      <c r="I92" s="156"/>
      <c r="J92" s="156"/>
      <c r="K92" s="156"/>
      <c r="L92" s="156"/>
      <c r="M92" s="144"/>
      <c r="N92" s="156"/>
      <c r="O92" s="144"/>
      <c r="P92" s="156"/>
      <c r="Q92" s="156"/>
      <c r="R92" s="156"/>
      <c r="S92" s="156"/>
      <c r="T92" s="156"/>
    </row>
    <row r="93" spans="1:20" ht="16.5" hidden="1" customHeight="1" outlineLevel="1" x14ac:dyDescent="0.2">
      <c r="A93" s="149" t="s">
        <v>9</v>
      </c>
      <c r="B93" s="147"/>
      <c r="C93" s="144"/>
      <c r="D93" s="148"/>
      <c r="E93" s="148"/>
      <c r="F93" s="148"/>
      <c r="G93" s="148"/>
      <c r="H93" s="144"/>
      <c r="I93" s="148"/>
      <c r="J93" s="148"/>
      <c r="K93" s="148"/>
      <c r="L93" s="148"/>
      <c r="M93" s="144"/>
      <c r="N93" s="148"/>
      <c r="O93" s="144"/>
      <c r="P93" s="148"/>
      <c r="Q93" s="148"/>
      <c r="R93" s="148"/>
      <c r="S93" s="148"/>
      <c r="T93" s="148"/>
    </row>
    <row r="94" spans="1:20" s="157" customFormat="1" ht="16.5" hidden="1" customHeight="1" outlineLevel="1" x14ac:dyDescent="0.2">
      <c r="A94" s="154" t="s">
        <v>27</v>
      </c>
      <c r="B94" s="155"/>
      <c r="C94" s="144"/>
      <c r="D94" s="156"/>
      <c r="E94" s="156"/>
      <c r="F94" s="156"/>
      <c r="G94" s="156"/>
      <c r="H94" s="144"/>
      <c r="I94" s="156"/>
      <c r="J94" s="156"/>
      <c r="K94" s="156"/>
      <c r="L94" s="156"/>
      <c r="M94" s="144"/>
      <c r="N94" s="156"/>
      <c r="O94" s="144"/>
      <c r="P94" s="156"/>
      <c r="Q94" s="156"/>
      <c r="R94" s="156"/>
      <c r="S94" s="156"/>
      <c r="T94" s="156"/>
    </row>
    <row r="95" spans="1:20" ht="16.5" hidden="1" customHeight="1" outlineLevel="1" x14ac:dyDescent="0.2">
      <c r="A95" s="149" t="s">
        <v>9</v>
      </c>
      <c r="B95" s="147"/>
      <c r="C95" s="144"/>
      <c r="D95" s="148"/>
      <c r="E95" s="148"/>
      <c r="F95" s="148"/>
      <c r="G95" s="148"/>
      <c r="H95" s="144"/>
      <c r="I95" s="148"/>
      <c r="J95" s="148"/>
      <c r="K95" s="148"/>
      <c r="L95" s="148"/>
      <c r="M95" s="144"/>
      <c r="N95" s="148"/>
      <c r="O95" s="144"/>
      <c r="P95" s="148"/>
      <c r="Q95" s="148"/>
      <c r="R95" s="148"/>
      <c r="S95" s="148"/>
      <c r="T95" s="148"/>
    </row>
    <row r="96" spans="1:20" s="157" customFormat="1" ht="16.5" hidden="1" customHeight="1" outlineLevel="1" x14ac:dyDescent="0.2">
      <c r="A96" s="154" t="s">
        <v>27</v>
      </c>
      <c r="B96" s="155"/>
      <c r="C96" s="144"/>
      <c r="D96" s="156"/>
      <c r="E96" s="156"/>
      <c r="F96" s="156"/>
      <c r="G96" s="156"/>
      <c r="H96" s="144"/>
      <c r="I96" s="156"/>
      <c r="J96" s="156"/>
      <c r="K96" s="156"/>
      <c r="L96" s="156"/>
      <c r="M96" s="144"/>
      <c r="N96" s="156"/>
      <c r="O96" s="144"/>
      <c r="P96" s="156"/>
      <c r="Q96" s="156"/>
      <c r="R96" s="156"/>
      <c r="S96" s="156"/>
      <c r="T96" s="156"/>
    </row>
    <row r="97" spans="1:20" ht="16.5" hidden="1" customHeight="1" outlineLevel="1" x14ac:dyDescent="0.2">
      <c r="A97" s="149" t="s">
        <v>9</v>
      </c>
      <c r="B97" s="147"/>
      <c r="C97" s="144"/>
      <c r="D97" s="148"/>
      <c r="E97" s="148"/>
      <c r="F97" s="148"/>
      <c r="G97" s="148"/>
      <c r="H97" s="144"/>
      <c r="I97" s="148"/>
      <c r="J97" s="148"/>
      <c r="K97" s="148"/>
      <c r="L97" s="148"/>
      <c r="M97" s="144"/>
      <c r="N97" s="148"/>
      <c r="O97" s="144"/>
      <c r="P97" s="148"/>
      <c r="Q97" s="148"/>
      <c r="R97" s="148"/>
      <c r="S97" s="148"/>
      <c r="T97" s="148"/>
    </row>
    <row r="98" spans="1:20" s="157" customFormat="1" ht="16.5" hidden="1" customHeight="1" outlineLevel="1" x14ac:dyDescent="0.2">
      <c r="A98" s="154" t="s">
        <v>27</v>
      </c>
      <c r="B98" s="155"/>
      <c r="C98" s="144"/>
      <c r="D98" s="156"/>
      <c r="E98" s="156"/>
      <c r="F98" s="156"/>
      <c r="G98" s="156"/>
      <c r="H98" s="144"/>
      <c r="I98" s="156"/>
      <c r="J98" s="156"/>
      <c r="K98" s="156"/>
      <c r="L98" s="156"/>
      <c r="M98" s="144"/>
      <c r="N98" s="156"/>
      <c r="O98" s="144"/>
      <c r="P98" s="156"/>
      <c r="Q98" s="156"/>
      <c r="R98" s="156"/>
      <c r="S98" s="156"/>
      <c r="T98" s="156"/>
    </row>
    <row r="99" spans="1:20" ht="16.5" hidden="1" customHeight="1" outlineLevel="1" x14ac:dyDescent="0.2">
      <c r="A99" s="149" t="s">
        <v>9</v>
      </c>
      <c r="B99" s="147"/>
      <c r="C99" s="144"/>
      <c r="D99" s="148"/>
      <c r="E99" s="148"/>
      <c r="F99" s="148"/>
      <c r="G99" s="148"/>
      <c r="H99" s="144"/>
      <c r="I99" s="148"/>
      <c r="J99" s="148"/>
      <c r="K99" s="148"/>
      <c r="L99" s="148"/>
      <c r="M99" s="144"/>
      <c r="N99" s="148"/>
      <c r="O99" s="144"/>
      <c r="P99" s="148"/>
      <c r="Q99" s="148"/>
      <c r="R99" s="148"/>
      <c r="S99" s="148"/>
      <c r="T99" s="148"/>
    </row>
    <row r="100" spans="1:20" s="157" customFormat="1" ht="16.5" hidden="1" customHeight="1" outlineLevel="1" x14ac:dyDescent="0.2">
      <c r="A100" s="154" t="s">
        <v>27</v>
      </c>
      <c r="B100" s="155"/>
      <c r="C100" s="144"/>
      <c r="D100" s="156"/>
      <c r="E100" s="156"/>
      <c r="F100" s="156"/>
      <c r="G100" s="156"/>
      <c r="H100" s="144"/>
      <c r="I100" s="156"/>
      <c r="J100" s="156"/>
      <c r="K100" s="156"/>
      <c r="L100" s="156"/>
      <c r="M100" s="144"/>
      <c r="N100" s="156"/>
      <c r="O100" s="144"/>
      <c r="P100" s="156"/>
      <c r="Q100" s="156"/>
      <c r="R100" s="156"/>
      <c r="S100" s="156"/>
      <c r="T100" s="156"/>
    </row>
    <row r="101" spans="1:20" ht="16.5" hidden="1" customHeight="1" outlineLevel="1" x14ac:dyDescent="0.2">
      <c r="A101" s="149" t="s">
        <v>9</v>
      </c>
      <c r="B101" s="147"/>
      <c r="C101" s="144"/>
      <c r="D101" s="148"/>
      <c r="E101" s="148"/>
      <c r="F101" s="148"/>
      <c r="G101" s="148"/>
      <c r="H101" s="144"/>
      <c r="I101" s="148"/>
      <c r="J101" s="148"/>
      <c r="K101" s="148"/>
      <c r="L101" s="148"/>
      <c r="M101" s="144"/>
      <c r="N101" s="148"/>
      <c r="O101" s="144"/>
      <c r="P101" s="148"/>
      <c r="Q101" s="148"/>
      <c r="R101" s="148"/>
      <c r="S101" s="148"/>
      <c r="T101" s="148"/>
    </row>
    <row r="102" spans="1:20" s="157" customFormat="1" ht="16.5" hidden="1" customHeight="1" outlineLevel="1" x14ac:dyDescent="0.2">
      <c r="A102" s="154" t="s">
        <v>27</v>
      </c>
      <c r="B102" s="155"/>
      <c r="C102" s="144"/>
      <c r="D102" s="156"/>
      <c r="E102" s="156"/>
      <c r="F102" s="156"/>
      <c r="G102" s="156"/>
      <c r="H102" s="144"/>
      <c r="I102" s="156"/>
      <c r="J102" s="156"/>
      <c r="K102" s="156"/>
      <c r="L102" s="156"/>
      <c r="M102" s="144"/>
      <c r="N102" s="156"/>
      <c r="O102" s="144"/>
      <c r="P102" s="156"/>
      <c r="Q102" s="156"/>
      <c r="R102" s="156"/>
      <c r="S102" s="156"/>
      <c r="T102" s="156"/>
    </row>
    <row r="103" spans="1:20" ht="16.5" hidden="1" customHeight="1" outlineLevel="1" x14ac:dyDescent="0.2">
      <c r="A103" s="149" t="s">
        <v>9</v>
      </c>
      <c r="B103" s="147"/>
      <c r="C103" s="144"/>
      <c r="D103" s="148"/>
      <c r="E103" s="148"/>
      <c r="F103" s="148"/>
      <c r="G103" s="148"/>
      <c r="H103" s="144"/>
      <c r="I103" s="148"/>
      <c r="J103" s="148"/>
      <c r="K103" s="148"/>
      <c r="L103" s="148"/>
      <c r="M103" s="144"/>
      <c r="N103" s="148"/>
      <c r="O103" s="144"/>
      <c r="P103" s="148"/>
      <c r="Q103" s="148"/>
      <c r="R103" s="148"/>
      <c r="S103" s="148"/>
      <c r="T103" s="148"/>
    </row>
    <row r="104" spans="1:20" s="157" customFormat="1" ht="16.5" hidden="1" customHeight="1" outlineLevel="1" x14ac:dyDescent="0.2">
      <c r="A104" s="154" t="s">
        <v>27</v>
      </c>
      <c r="B104" s="155"/>
      <c r="C104" s="144"/>
      <c r="D104" s="156"/>
      <c r="E104" s="156"/>
      <c r="F104" s="156"/>
      <c r="G104" s="156"/>
      <c r="H104" s="144"/>
      <c r="I104" s="156"/>
      <c r="J104" s="156"/>
      <c r="K104" s="156"/>
      <c r="L104" s="156"/>
      <c r="M104" s="144"/>
      <c r="N104" s="156"/>
      <c r="O104" s="144"/>
      <c r="P104" s="156"/>
      <c r="Q104" s="156"/>
      <c r="R104" s="156"/>
      <c r="S104" s="156"/>
      <c r="T104" s="156"/>
    </row>
    <row r="105" spans="1:20" ht="16.5" hidden="1" customHeight="1" outlineLevel="1" x14ac:dyDescent="0.2">
      <c r="A105" s="149" t="s">
        <v>9</v>
      </c>
      <c r="B105" s="147"/>
      <c r="C105" s="144"/>
      <c r="D105" s="148"/>
      <c r="E105" s="148"/>
      <c r="F105" s="148"/>
      <c r="G105" s="148"/>
      <c r="H105" s="144"/>
      <c r="I105" s="148"/>
      <c r="J105" s="148"/>
      <c r="K105" s="148"/>
      <c r="L105" s="148"/>
      <c r="M105" s="144"/>
      <c r="N105" s="148"/>
      <c r="O105" s="144"/>
      <c r="P105" s="148"/>
      <c r="Q105" s="148"/>
      <c r="R105" s="148"/>
      <c r="S105" s="148"/>
      <c r="T105" s="148"/>
    </row>
    <row r="106" spans="1:20" s="157" customFormat="1" ht="16.5" hidden="1" customHeight="1" outlineLevel="1" x14ac:dyDescent="0.2">
      <c r="A106" s="154" t="s">
        <v>27</v>
      </c>
      <c r="B106" s="155"/>
      <c r="C106" s="144"/>
      <c r="D106" s="156"/>
      <c r="E106" s="156"/>
      <c r="F106" s="156"/>
      <c r="G106" s="156"/>
      <c r="H106" s="144"/>
      <c r="I106" s="156"/>
      <c r="J106" s="156"/>
      <c r="K106" s="156"/>
      <c r="L106" s="156"/>
      <c r="M106" s="144"/>
      <c r="N106" s="156"/>
      <c r="O106" s="144"/>
      <c r="P106" s="156"/>
      <c r="Q106" s="156"/>
      <c r="R106" s="156"/>
      <c r="S106" s="156"/>
      <c r="T106" s="156"/>
    </row>
    <row r="107" spans="1:20" s="157" customFormat="1" ht="16.5" hidden="1" customHeight="1" outlineLevel="1" x14ac:dyDescent="0.2">
      <c r="A107" s="149" t="s">
        <v>9</v>
      </c>
      <c r="B107" s="155"/>
      <c r="C107" s="144"/>
      <c r="D107" s="156"/>
      <c r="E107" s="156"/>
      <c r="F107" s="156"/>
      <c r="G107" s="156"/>
      <c r="H107" s="144"/>
      <c r="I107" s="156"/>
      <c r="J107" s="156"/>
      <c r="K107" s="156"/>
      <c r="L107" s="156"/>
      <c r="M107" s="144"/>
      <c r="N107" s="156"/>
      <c r="O107" s="144"/>
      <c r="P107" s="156"/>
      <c r="Q107" s="156"/>
      <c r="R107" s="156"/>
      <c r="S107" s="156"/>
      <c r="T107" s="156"/>
    </row>
    <row r="108" spans="1:20" ht="16.5" hidden="1" customHeight="1" outlineLevel="1" x14ac:dyDescent="0.2">
      <c r="A108" s="154" t="s">
        <v>27</v>
      </c>
      <c r="B108" s="147"/>
      <c r="C108" s="144"/>
      <c r="D108" s="148"/>
      <c r="E108" s="148"/>
      <c r="F108" s="148"/>
      <c r="G108" s="148"/>
      <c r="H108" s="144"/>
      <c r="I108" s="148"/>
      <c r="J108" s="148"/>
      <c r="K108" s="148"/>
      <c r="L108" s="148"/>
      <c r="M108" s="144"/>
      <c r="N108" s="148"/>
      <c r="O108" s="144"/>
      <c r="P108" s="148"/>
      <c r="Q108" s="148"/>
      <c r="R108" s="148"/>
      <c r="S108" s="148"/>
      <c r="T108" s="148"/>
    </row>
    <row r="109" spans="1:20" s="157" customFormat="1" ht="16.5" hidden="1" customHeight="1" outlineLevel="1" x14ac:dyDescent="0.2">
      <c r="A109" s="149" t="s">
        <v>9</v>
      </c>
      <c r="B109" s="155"/>
      <c r="C109" s="144"/>
      <c r="D109" s="156"/>
      <c r="E109" s="156"/>
      <c r="F109" s="156"/>
      <c r="G109" s="156"/>
      <c r="H109" s="144"/>
      <c r="I109" s="156"/>
      <c r="J109" s="156"/>
      <c r="K109" s="156"/>
      <c r="L109" s="156"/>
      <c r="M109" s="144"/>
      <c r="N109" s="156"/>
      <c r="O109" s="144"/>
      <c r="P109" s="156"/>
      <c r="Q109" s="156"/>
      <c r="R109" s="156"/>
      <c r="S109" s="156"/>
      <c r="T109" s="156"/>
    </row>
    <row r="110" spans="1:20" ht="16.5" hidden="1" customHeight="1" outlineLevel="1" x14ac:dyDescent="0.2">
      <c r="A110" s="154" t="s">
        <v>27</v>
      </c>
      <c r="B110" s="147"/>
      <c r="C110" s="144"/>
      <c r="D110" s="148"/>
      <c r="E110" s="148"/>
      <c r="F110" s="148"/>
      <c r="G110" s="148"/>
      <c r="H110" s="144"/>
      <c r="I110" s="148"/>
      <c r="J110" s="148"/>
      <c r="K110" s="148"/>
      <c r="L110" s="148"/>
      <c r="M110" s="144"/>
      <c r="N110" s="148"/>
      <c r="O110" s="144"/>
      <c r="P110" s="148"/>
      <c r="Q110" s="148"/>
      <c r="R110" s="148"/>
      <c r="S110" s="148"/>
      <c r="T110" s="148"/>
    </row>
    <row r="111" spans="1:20" s="157" customFormat="1" ht="16.5" hidden="1" customHeight="1" outlineLevel="1" x14ac:dyDescent="0.2">
      <c r="A111" s="149" t="s">
        <v>9</v>
      </c>
      <c r="B111" s="155"/>
      <c r="C111" s="144"/>
      <c r="D111" s="156"/>
      <c r="E111" s="156"/>
      <c r="F111" s="156"/>
      <c r="G111" s="156"/>
      <c r="H111" s="144"/>
      <c r="I111" s="156"/>
      <c r="J111" s="156"/>
      <c r="K111" s="156"/>
      <c r="L111" s="156"/>
      <c r="M111" s="144"/>
      <c r="N111" s="156"/>
      <c r="O111" s="144"/>
      <c r="P111" s="156"/>
      <c r="Q111" s="156"/>
      <c r="R111" s="156"/>
      <c r="S111" s="156"/>
      <c r="T111" s="156"/>
    </row>
    <row r="112" spans="1:20" ht="16.5" hidden="1" customHeight="1" outlineLevel="1" x14ac:dyDescent="0.2">
      <c r="A112" s="154" t="s">
        <v>27</v>
      </c>
      <c r="B112" s="147"/>
      <c r="C112" s="144"/>
      <c r="D112" s="148"/>
      <c r="E112" s="148"/>
      <c r="F112" s="148"/>
      <c r="G112" s="148"/>
      <c r="H112" s="144"/>
      <c r="I112" s="148"/>
      <c r="J112" s="148"/>
      <c r="K112" s="148"/>
      <c r="L112" s="148"/>
      <c r="M112" s="144"/>
      <c r="N112" s="148"/>
      <c r="O112" s="144"/>
      <c r="P112" s="148"/>
      <c r="Q112" s="148"/>
      <c r="R112" s="148"/>
      <c r="S112" s="148"/>
      <c r="T112" s="148"/>
    </row>
    <row r="113" spans="1:20" s="157" customFormat="1" ht="16.5" hidden="1" customHeight="1" outlineLevel="1" x14ac:dyDescent="0.2">
      <c r="A113" s="149" t="s">
        <v>9</v>
      </c>
      <c r="B113" s="155"/>
      <c r="C113" s="144"/>
      <c r="D113" s="156"/>
      <c r="E113" s="156"/>
      <c r="F113" s="156"/>
      <c r="G113" s="156"/>
      <c r="H113" s="144"/>
      <c r="I113" s="156"/>
      <c r="J113" s="156"/>
      <c r="K113" s="156"/>
      <c r="L113" s="156"/>
      <c r="M113" s="144"/>
      <c r="N113" s="156"/>
      <c r="O113" s="144"/>
      <c r="P113" s="156"/>
      <c r="Q113" s="156"/>
      <c r="R113" s="156"/>
      <c r="S113" s="156"/>
      <c r="T113" s="156"/>
    </row>
    <row r="114" spans="1:20" ht="16.5" hidden="1" customHeight="1" outlineLevel="1" x14ac:dyDescent="0.2">
      <c r="A114" s="154" t="s">
        <v>27</v>
      </c>
      <c r="B114" s="147"/>
      <c r="C114" s="144"/>
      <c r="D114" s="148"/>
      <c r="E114" s="148"/>
      <c r="F114" s="148"/>
      <c r="G114" s="148"/>
      <c r="H114" s="144"/>
      <c r="I114" s="148"/>
      <c r="J114" s="148"/>
      <c r="K114" s="148"/>
      <c r="L114" s="148"/>
      <c r="M114" s="144"/>
      <c r="N114" s="148"/>
      <c r="O114" s="144"/>
      <c r="P114" s="148"/>
      <c r="Q114" s="148"/>
      <c r="R114" s="148"/>
      <c r="S114" s="148"/>
      <c r="T114" s="148"/>
    </row>
    <row r="115" spans="1:20" s="157" customFormat="1" ht="16.5" hidden="1" customHeight="1" outlineLevel="1" x14ac:dyDescent="0.2">
      <c r="A115" s="149" t="s">
        <v>9</v>
      </c>
      <c r="B115" s="155"/>
      <c r="C115" s="144"/>
      <c r="D115" s="156"/>
      <c r="E115" s="156"/>
      <c r="F115" s="156"/>
      <c r="G115" s="156"/>
      <c r="H115" s="144"/>
      <c r="I115" s="156"/>
      <c r="J115" s="156"/>
      <c r="K115" s="156"/>
      <c r="L115" s="156"/>
      <c r="M115" s="144"/>
      <c r="N115" s="156"/>
      <c r="O115" s="144"/>
      <c r="P115" s="156"/>
      <c r="Q115" s="156"/>
      <c r="R115" s="156"/>
      <c r="S115" s="156"/>
      <c r="T115" s="156"/>
    </row>
    <row r="116" spans="1:20" ht="16.5" hidden="1" customHeight="1" outlineLevel="1" x14ac:dyDescent="0.2">
      <c r="A116" s="154" t="s">
        <v>27</v>
      </c>
      <c r="B116" s="147"/>
      <c r="C116" s="144"/>
      <c r="D116" s="148"/>
      <c r="E116" s="148"/>
      <c r="F116" s="148"/>
      <c r="G116" s="148"/>
      <c r="H116" s="144"/>
      <c r="I116" s="148"/>
      <c r="J116" s="148"/>
      <c r="K116" s="148"/>
      <c r="L116" s="148"/>
      <c r="M116" s="144"/>
      <c r="N116" s="148"/>
      <c r="O116" s="144"/>
      <c r="P116" s="148"/>
      <c r="Q116" s="148"/>
      <c r="R116" s="148"/>
      <c r="S116" s="148"/>
      <c r="T116" s="148"/>
    </row>
    <row r="117" spans="1:20" s="157" customFormat="1" ht="16.5" hidden="1" customHeight="1" outlineLevel="1" x14ac:dyDescent="0.2">
      <c r="A117" s="149" t="s">
        <v>9</v>
      </c>
      <c r="B117" s="155"/>
      <c r="C117" s="144"/>
      <c r="D117" s="156"/>
      <c r="E117" s="156"/>
      <c r="F117" s="156"/>
      <c r="G117" s="156"/>
      <c r="H117" s="144"/>
      <c r="I117" s="156"/>
      <c r="J117" s="156"/>
      <c r="K117" s="156"/>
      <c r="L117" s="156"/>
      <c r="M117" s="144"/>
      <c r="N117" s="156"/>
      <c r="O117" s="144"/>
      <c r="P117" s="156"/>
      <c r="Q117" s="156"/>
      <c r="R117" s="156"/>
      <c r="S117" s="156"/>
      <c r="T117" s="156"/>
    </row>
    <row r="118" spans="1:20" ht="16.5" hidden="1" customHeight="1" outlineLevel="1" x14ac:dyDescent="0.2">
      <c r="A118" s="154" t="s">
        <v>27</v>
      </c>
      <c r="B118" s="147"/>
      <c r="C118" s="144"/>
      <c r="D118" s="148"/>
      <c r="E118" s="148"/>
      <c r="F118" s="148"/>
      <c r="G118" s="148"/>
      <c r="H118" s="144"/>
      <c r="I118" s="148"/>
      <c r="J118" s="148"/>
      <c r="K118" s="148"/>
      <c r="L118" s="148"/>
      <c r="M118" s="144"/>
      <c r="N118" s="148"/>
      <c r="O118" s="144"/>
      <c r="P118" s="148"/>
      <c r="Q118" s="148"/>
      <c r="R118" s="148"/>
      <c r="S118" s="148"/>
      <c r="T118" s="148"/>
    </row>
    <row r="119" spans="1:20" s="157" customFormat="1" ht="16.5" hidden="1" customHeight="1" outlineLevel="1" x14ac:dyDescent="0.2">
      <c r="A119" s="149" t="s">
        <v>9</v>
      </c>
      <c r="B119" s="155"/>
      <c r="C119" s="144"/>
      <c r="D119" s="156"/>
      <c r="E119" s="156"/>
      <c r="F119" s="156"/>
      <c r="G119" s="156"/>
      <c r="H119" s="144"/>
      <c r="I119" s="156"/>
      <c r="J119" s="156"/>
      <c r="K119" s="156"/>
      <c r="L119" s="156"/>
      <c r="M119" s="144"/>
      <c r="N119" s="156"/>
      <c r="O119" s="144"/>
      <c r="P119" s="156"/>
      <c r="Q119" s="156"/>
      <c r="R119" s="156"/>
      <c r="S119" s="156"/>
      <c r="T119" s="156"/>
    </row>
    <row r="120" spans="1:20" ht="16.5" hidden="1" customHeight="1" outlineLevel="1" x14ac:dyDescent="0.2">
      <c r="A120" s="154" t="s">
        <v>27</v>
      </c>
      <c r="B120" s="147"/>
      <c r="C120" s="144"/>
      <c r="D120" s="148"/>
      <c r="E120" s="148"/>
      <c r="F120" s="148"/>
      <c r="G120" s="148"/>
      <c r="H120" s="144"/>
      <c r="I120" s="148"/>
      <c r="J120" s="148"/>
      <c r="K120" s="148"/>
      <c r="L120" s="148"/>
      <c r="M120" s="144"/>
      <c r="N120" s="148"/>
      <c r="O120" s="144"/>
      <c r="P120" s="148"/>
      <c r="Q120" s="148"/>
      <c r="R120" s="148"/>
      <c r="S120" s="148"/>
      <c r="T120" s="148"/>
    </row>
    <row r="121" spans="1:20" s="157" customFormat="1" ht="16.5" hidden="1" customHeight="1" outlineLevel="1" x14ac:dyDescent="0.2">
      <c r="A121" s="149" t="s">
        <v>9</v>
      </c>
      <c r="B121" s="155"/>
      <c r="C121" s="144"/>
      <c r="D121" s="156"/>
      <c r="E121" s="156"/>
      <c r="F121" s="156"/>
      <c r="G121" s="156"/>
      <c r="H121" s="144"/>
      <c r="I121" s="156"/>
      <c r="J121" s="156"/>
      <c r="K121" s="156"/>
      <c r="L121" s="156"/>
      <c r="M121" s="144"/>
      <c r="N121" s="156"/>
      <c r="O121" s="144"/>
      <c r="P121" s="156"/>
      <c r="Q121" s="156"/>
      <c r="R121" s="156"/>
      <c r="S121" s="156"/>
      <c r="T121" s="156"/>
    </row>
    <row r="122" spans="1:20" ht="16.5" hidden="1" customHeight="1" outlineLevel="1" x14ac:dyDescent="0.2">
      <c r="A122" s="154" t="s">
        <v>27</v>
      </c>
      <c r="B122" s="147"/>
      <c r="C122" s="144"/>
      <c r="D122" s="148"/>
      <c r="E122" s="148"/>
      <c r="F122" s="148"/>
      <c r="G122" s="148"/>
      <c r="H122" s="144"/>
      <c r="I122" s="148"/>
      <c r="J122" s="148"/>
      <c r="K122" s="148"/>
      <c r="L122" s="148"/>
      <c r="M122" s="144"/>
      <c r="N122" s="148"/>
      <c r="O122" s="144"/>
      <c r="P122" s="148"/>
      <c r="Q122" s="148"/>
      <c r="R122" s="148"/>
      <c r="S122" s="148"/>
      <c r="T122" s="148"/>
    </row>
    <row r="123" spans="1:20" s="157" customFormat="1" ht="16.5" hidden="1" customHeight="1" outlineLevel="1" x14ac:dyDescent="0.2">
      <c r="A123" s="149" t="s">
        <v>9</v>
      </c>
      <c r="B123" s="155"/>
      <c r="C123" s="144"/>
      <c r="D123" s="156"/>
      <c r="E123" s="156"/>
      <c r="F123" s="156"/>
      <c r="G123" s="156"/>
      <c r="H123" s="144"/>
      <c r="I123" s="156"/>
      <c r="J123" s="156"/>
      <c r="K123" s="156"/>
      <c r="L123" s="156"/>
      <c r="M123" s="144"/>
      <c r="N123" s="156"/>
      <c r="O123" s="144"/>
      <c r="P123" s="156"/>
      <c r="Q123" s="156"/>
      <c r="R123" s="156"/>
      <c r="S123" s="156"/>
      <c r="T123" s="156"/>
    </row>
    <row r="124" spans="1:20" ht="16.5" hidden="1" customHeight="1" outlineLevel="1" x14ac:dyDescent="0.2">
      <c r="A124" s="154" t="s">
        <v>27</v>
      </c>
      <c r="B124" s="147"/>
      <c r="C124" s="144"/>
      <c r="D124" s="148"/>
      <c r="E124" s="148"/>
      <c r="F124" s="148"/>
      <c r="G124" s="148"/>
      <c r="H124" s="144"/>
      <c r="I124" s="148"/>
      <c r="J124" s="148"/>
      <c r="K124" s="148"/>
      <c r="L124" s="148"/>
      <c r="M124" s="144"/>
      <c r="N124" s="148"/>
      <c r="O124" s="144"/>
      <c r="P124" s="148"/>
      <c r="Q124" s="148"/>
      <c r="R124" s="148"/>
      <c r="S124" s="148"/>
      <c r="T124" s="148"/>
    </row>
    <row r="125" spans="1:20" s="157" customFormat="1" ht="16.5" hidden="1" customHeight="1" outlineLevel="1" x14ac:dyDescent="0.2">
      <c r="A125" s="149" t="s">
        <v>9</v>
      </c>
      <c r="B125" s="155"/>
      <c r="C125" s="144"/>
      <c r="D125" s="156"/>
      <c r="E125" s="156"/>
      <c r="F125" s="156"/>
      <c r="G125" s="156"/>
      <c r="H125" s="144"/>
      <c r="I125" s="156"/>
      <c r="J125" s="156"/>
      <c r="K125" s="156"/>
      <c r="L125" s="156"/>
      <c r="M125" s="144"/>
      <c r="N125" s="156"/>
      <c r="O125" s="144"/>
      <c r="P125" s="156"/>
      <c r="Q125" s="156"/>
      <c r="R125" s="156"/>
      <c r="S125" s="156"/>
      <c r="T125" s="156"/>
    </row>
    <row r="126" spans="1:20" ht="16.5" hidden="1" customHeight="1" outlineLevel="1" x14ac:dyDescent="0.2">
      <c r="A126" s="154" t="s">
        <v>27</v>
      </c>
      <c r="B126" s="147"/>
      <c r="C126" s="144"/>
      <c r="D126" s="148"/>
      <c r="E126" s="148"/>
      <c r="F126" s="148"/>
      <c r="G126" s="148"/>
      <c r="H126" s="144"/>
      <c r="I126" s="148"/>
      <c r="J126" s="148"/>
      <c r="K126" s="148"/>
      <c r="L126" s="148"/>
      <c r="M126" s="144"/>
      <c r="N126" s="148"/>
      <c r="O126" s="144"/>
      <c r="P126" s="148"/>
      <c r="Q126" s="148"/>
      <c r="R126" s="148"/>
      <c r="S126" s="148"/>
      <c r="T126" s="148"/>
    </row>
    <row r="127" spans="1:20" s="157" customFormat="1" ht="16.5" hidden="1" customHeight="1" outlineLevel="1" x14ac:dyDescent="0.2">
      <c r="A127" s="149" t="s">
        <v>9</v>
      </c>
      <c r="B127" s="155"/>
      <c r="C127" s="144"/>
      <c r="D127" s="156"/>
      <c r="E127" s="156"/>
      <c r="F127" s="156"/>
      <c r="G127" s="156"/>
      <c r="H127" s="144"/>
      <c r="I127" s="156"/>
      <c r="J127" s="156"/>
      <c r="K127" s="156"/>
      <c r="L127" s="156"/>
      <c r="M127" s="144"/>
      <c r="N127" s="156"/>
      <c r="O127" s="144"/>
      <c r="P127" s="156"/>
      <c r="Q127" s="156"/>
      <c r="R127" s="156"/>
      <c r="S127" s="156"/>
      <c r="T127" s="156"/>
    </row>
    <row r="128" spans="1:20" ht="16.5" hidden="1" customHeight="1" outlineLevel="1" x14ac:dyDescent="0.2">
      <c r="A128" s="154" t="s">
        <v>27</v>
      </c>
      <c r="B128" s="147"/>
      <c r="C128" s="144"/>
      <c r="D128" s="148"/>
      <c r="E128" s="148"/>
      <c r="F128" s="148"/>
      <c r="G128" s="148"/>
      <c r="H128" s="144"/>
      <c r="I128" s="148"/>
      <c r="J128" s="148"/>
      <c r="K128" s="148"/>
      <c r="L128" s="148"/>
      <c r="M128" s="144"/>
      <c r="N128" s="148"/>
      <c r="O128" s="144"/>
      <c r="P128" s="148"/>
      <c r="Q128" s="148"/>
      <c r="R128" s="148"/>
      <c r="S128" s="148"/>
      <c r="T128" s="148"/>
    </row>
    <row r="129" spans="1:20" s="157" customFormat="1" ht="16.5" hidden="1" customHeight="1" outlineLevel="1" x14ac:dyDescent="0.2">
      <c r="A129" s="149" t="s">
        <v>9</v>
      </c>
      <c r="B129" s="155"/>
      <c r="C129" s="144"/>
      <c r="D129" s="156"/>
      <c r="E129" s="156"/>
      <c r="F129" s="156"/>
      <c r="G129" s="156"/>
      <c r="H129" s="144"/>
      <c r="I129" s="156"/>
      <c r="J129" s="156"/>
      <c r="K129" s="156"/>
      <c r="L129" s="156"/>
      <c r="M129" s="144"/>
      <c r="N129" s="156"/>
      <c r="O129" s="144"/>
      <c r="P129" s="156"/>
      <c r="Q129" s="156"/>
      <c r="R129" s="156"/>
      <c r="S129" s="156"/>
      <c r="T129" s="156"/>
    </row>
    <row r="130" spans="1:20" ht="16.5" hidden="1" customHeight="1" outlineLevel="1" x14ac:dyDescent="0.2">
      <c r="A130" s="154" t="s">
        <v>27</v>
      </c>
      <c r="B130" s="147"/>
      <c r="C130" s="144"/>
      <c r="D130" s="148"/>
      <c r="E130" s="148"/>
      <c r="F130" s="148"/>
      <c r="G130" s="148"/>
      <c r="H130" s="144"/>
      <c r="I130" s="148"/>
      <c r="J130" s="148"/>
      <c r="K130" s="148"/>
      <c r="L130" s="148"/>
      <c r="M130" s="144"/>
      <c r="N130" s="148"/>
      <c r="O130" s="144"/>
      <c r="P130" s="148"/>
      <c r="Q130" s="148"/>
      <c r="R130" s="148"/>
      <c r="S130" s="148"/>
      <c r="T130" s="148"/>
    </row>
    <row r="131" spans="1:20" s="157" customFormat="1" ht="16.5" hidden="1" customHeight="1" outlineLevel="1" x14ac:dyDescent="0.2">
      <c r="A131" s="149" t="s">
        <v>9</v>
      </c>
      <c r="B131" s="155"/>
      <c r="C131" s="144"/>
      <c r="D131" s="156"/>
      <c r="E131" s="156"/>
      <c r="F131" s="156"/>
      <c r="G131" s="156"/>
      <c r="H131" s="144"/>
      <c r="I131" s="156"/>
      <c r="J131" s="156"/>
      <c r="K131" s="156"/>
      <c r="L131" s="156"/>
      <c r="M131" s="144"/>
      <c r="N131" s="156"/>
      <c r="O131" s="144"/>
      <c r="P131" s="156"/>
      <c r="Q131" s="156"/>
      <c r="R131" s="156"/>
      <c r="S131" s="156"/>
      <c r="T131" s="156"/>
    </row>
    <row r="132" spans="1:20" ht="16.5" hidden="1" customHeight="1" outlineLevel="1" x14ac:dyDescent="0.2">
      <c r="A132" s="154" t="s">
        <v>27</v>
      </c>
      <c r="B132" s="147"/>
      <c r="C132" s="144"/>
      <c r="D132" s="148"/>
      <c r="E132" s="148"/>
      <c r="F132" s="148"/>
      <c r="G132" s="148"/>
      <c r="H132" s="144"/>
      <c r="I132" s="148"/>
      <c r="J132" s="148"/>
      <c r="K132" s="148"/>
      <c r="L132" s="148"/>
      <c r="M132" s="144"/>
      <c r="N132" s="148"/>
      <c r="O132" s="144"/>
      <c r="P132" s="148"/>
      <c r="Q132" s="148"/>
      <c r="R132" s="148"/>
      <c r="S132" s="148"/>
      <c r="T132" s="148"/>
    </row>
    <row r="133" spans="1:20" s="157" customFormat="1" ht="16.5" hidden="1" customHeight="1" outlineLevel="1" x14ac:dyDescent="0.2">
      <c r="A133" s="149" t="s">
        <v>9</v>
      </c>
      <c r="B133" s="155"/>
      <c r="C133" s="144"/>
      <c r="D133" s="156"/>
      <c r="E133" s="156"/>
      <c r="F133" s="156"/>
      <c r="G133" s="156"/>
      <c r="H133" s="144"/>
      <c r="I133" s="156"/>
      <c r="J133" s="156"/>
      <c r="K133" s="156"/>
      <c r="L133" s="156"/>
      <c r="M133" s="144"/>
      <c r="N133" s="156"/>
      <c r="O133" s="144"/>
      <c r="P133" s="156"/>
      <c r="Q133" s="156"/>
      <c r="R133" s="156"/>
      <c r="S133" s="156"/>
      <c r="T133" s="156"/>
    </row>
    <row r="134" spans="1:20" ht="16.5" hidden="1" customHeight="1" outlineLevel="1" x14ac:dyDescent="0.2">
      <c r="A134" s="154" t="s">
        <v>27</v>
      </c>
      <c r="B134" s="147"/>
      <c r="C134" s="144"/>
      <c r="D134" s="148"/>
      <c r="E134" s="148"/>
      <c r="F134" s="148"/>
      <c r="G134" s="148"/>
      <c r="H134" s="144"/>
      <c r="I134" s="148"/>
      <c r="J134" s="148"/>
      <c r="K134" s="148"/>
      <c r="L134" s="148"/>
      <c r="M134" s="144"/>
      <c r="N134" s="148"/>
      <c r="O134" s="144"/>
      <c r="P134" s="148"/>
      <c r="Q134" s="148"/>
      <c r="R134" s="148"/>
      <c r="S134" s="148"/>
      <c r="T134" s="148"/>
    </row>
    <row r="135" spans="1:20" s="157" customFormat="1" ht="16.5" hidden="1" customHeight="1" outlineLevel="1" x14ac:dyDescent="0.2">
      <c r="A135" s="149" t="s">
        <v>9</v>
      </c>
      <c r="B135" s="155"/>
      <c r="C135" s="144"/>
      <c r="D135" s="156"/>
      <c r="E135" s="156"/>
      <c r="F135" s="156"/>
      <c r="G135" s="156"/>
      <c r="H135" s="144"/>
      <c r="I135" s="156"/>
      <c r="J135" s="156"/>
      <c r="K135" s="156"/>
      <c r="L135" s="156"/>
      <c r="M135" s="144"/>
      <c r="N135" s="156"/>
      <c r="O135" s="144"/>
      <c r="P135" s="156"/>
      <c r="Q135" s="156"/>
      <c r="R135" s="156"/>
      <c r="S135" s="156"/>
      <c r="T135" s="156"/>
    </row>
    <row r="136" spans="1:20" ht="16.5" hidden="1" customHeight="1" outlineLevel="1" x14ac:dyDescent="0.2">
      <c r="A136" s="154" t="s">
        <v>27</v>
      </c>
      <c r="B136" s="147"/>
      <c r="C136" s="144"/>
      <c r="D136" s="148"/>
      <c r="E136" s="148"/>
      <c r="F136" s="148"/>
      <c r="G136" s="148"/>
      <c r="H136" s="144"/>
      <c r="I136" s="148"/>
      <c r="J136" s="148"/>
      <c r="K136" s="148"/>
      <c r="L136" s="148"/>
      <c r="M136" s="144"/>
      <c r="N136" s="148"/>
      <c r="O136" s="144"/>
      <c r="P136" s="148"/>
      <c r="Q136" s="148"/>
      <c r="R136" s="148"/>
      <c r="S136" s="148"/>
      <c r="T136" s="148"/>
    </row>
    <row r="137" spans="1:20" s="157" customFormat="1" ht="16.5" hidden="1" customHeight="1" outlineLevel="1" x14ac:dyDescent="0.2">
      <c r="A137" s="149" t="s">
        <v>9</v>
      </c>
      <c r="B137" s="155"/>
      <c r="C137" s="144"/>
      <c r="D137" s="156"/>
      <c r="E137" s="156"/>
      <c r="F137" s="156"/>
      <c r="G137" s="156"/>
      <c r="H137" s="144"/>
      <c r="I137" s="156"/>
      <c r="J137" s="156"/>
      <c r="K137" s="156"/>
      <c r="L137" s="156"/>
      <c r="M137" s="144"/>
      <c r="N137" s="156"/>
      <c r="O137" s="144"/>
      <c r="P137" s="156"/>
      <c r="Q137" s="156"/>
      <c r="R137" s="156"/>
      <c r="S137" s="156"/>
      <c r="T137" s="156"/>
    </row>
    <row r="138" spans="1:20" ht="16.5" hidden="1" customHeight="1" outlineLevel="1" x14ac:dyDescent="0.2">
      <c r="A138" s="154" t="s">
        <v>27</v>
      </c>
      <c r="B138" s="147"/>
      <c r="C138" s="144"/>
      <c r="D138" s="148"/>
      <c r="E138" s="148"/>
      <c r="F138" s="148"/>
      <c r="G138" s="148"/>
      <c r="H138" s="144"/>
      <c r="I138" s="148"/>
      <c r="J138" s="148"/>
      <c r="K138" s="148"/>
      <c r="L138" s="148"/>
      <c r="M138" s="144"/>
      <c r="N138" s="148"/>
      <c r="O138" s="144"/>
      <c r="P138" s="148"/>
      <c r="Q138" s="148"/>
      <c r="R138" s="148"/>
      <c r="S138" s="148"/>
      <c r="T138" s="148"/>
    </row>
    <row r="139" spans="1:20" s="157" customFormat="1" ht="16.5" hidden="1" customHeight="1" outlineLevel="1" x14ac:dyDescent="0.2">
      <c r="A139" s="149" t="s">
        <v>9</v>
      </c>
      <c r="B139" s="155"/>
      <c r="C139" s="144"/>
      <c r="D139" s="156"/>
      <c r="E139" s="156"/>
      <c r="F139" s="156"/>
      <c r="G139" s="156"/>
      <c r="H139" s="144"/>
      <c r="I139" s="156"/>
      <c r="J139" s="156"/>
      <c r="K139" s="156"/>
      <c r="L139" s="156"/>
      <c r="M139" s="144"/>
      <c r="N139" s="156"/>
      <c r="O139" s="144"/>
      <c r="P139" s="156"/>
      <c r="Q139" s="156"/>
      <c r="R139" s="156"/>
      <c r="S139" s="156"/>
      <c r="T139" s="156"/>
    </row>
    <row r="140" spans="1:20" ht="16.5" hidden="1" customHeight="1" outlineLevel="1" x14ac:dyDescent="0.2">
      <c r="A140" s="154" t="s">
        <v>27</v>
      </c>
      <c r="B140" s="147"/>
      <c r="C140" s="144"/>
      <c r="D140" s="148"/>
      <c r="E140" s="148"/>
      <c r="F140" s="148"/>
      <c r="G140" s="148"/>
      <c r="H140" s="144"/>
      <c r="I140" s="148"/>
      <c r="J140" s="148"/>
      <c r="K140" s="148"/>
      <c r="L140" s="148"/>
      <c r="M140" s="144"/>
      <c r="N140" s="148"/>
      <c r="O140" s="144"/>
      <c r="P140" s="148"/>
      <c r="Q140" s="148"/>
      <c r="R140" s="148"/>
      <c r="S140" s="148"/>
      <c r="T140" s="148"/>
    </row>
    <row r="141" spans="1:20" s="157" customFormat="1" ht="16.5" hidden="1" customHeight="1" outlineLevel="1" x14ac:dyDescent="0.2">
      <c r="A141" s="149" t="s">
        <v>9</v>
      </c>
      <c r="B141" s="155"/>
      <c r="C141" s="144"/>
      <c r="D141" s="156"/>
      <c r="E141" s="156"/>
      <c r="F141" s="156"/>
      <c r="G141" s="156"/>
      <c r="H141" s="144"/>
      <c r="I141" s="156"/>
      <c r="J141" s="156"/>
      <c r="K141" s="156"/>
      <c r="L141" s="156"/>
      <c r="M141" s="144"/>
      <c r="N141" s="156"/>
      <c r="O141" s="144"/>
      <c r="P141" s="156"/>
      <c r="Q141" s="156"/>
      <c r="R141" s="156"/>
      <c r="S141" s="156"/>
      <c r="T141" s="156"/>
    </row>
    <row r="142" spans="1:20" ht="16.5" hidden="1" customHeight="1" outlineLevel="1" x14ac:dyDescent="0.2">
      <c r="A142" s="154" t="s">
        <v>27</v>
      </c>
      <c r="B142" s="147"/>
      <c r="C142" s="144"/>
      <c r="D142" s="148"/>
      <c r="E142" s="148"/>
      <c r="F142" s="148"/>
      <c r="G142" s="148"/>
      <c r="H142" s="144"/>
      <c r="I142" s="148"/>
      <c r="J142" s="148"/>
      <c r="K142" s="148"/>
      <c r="L142" s="148"/>
      <c r="M142" s="144"/>
      <c r="N142" s="148"/>
      <c r="O142" s="144"/>
      <c r="P142" s="148"/>
      <c r="Q142" s="148"/>
      <c r="R142" s="148"/>
      <c r="S142" s="148"/>
      <c r="T142" s="148"/>
    </row>
    <row r="143" spans="1:20" s="157" customFormat="1" ht="16.5" hidden="1" customHeight="1" outlineLevel="1" x14ac:dyDescent="0.2">
      <c r="A143" s="149" t="s">
        <v>9</v>
      </c>
      <c r="B143" s="155"/>
      <c r="C143" s="144"/>
      <c r="D143" s="156"/>
      <c r="E143" s="156"/>
      <c r="F143" s="156"/>
      <c r="G143" s="156"/>
      <c r="H143" s="144"/>
      <c r="I143" s="156"/>
      <c r="J143" s="156"/>
      <c r="K143" s="156"/>
      <c r="L143" s="156"/>
      <c r="M143" s="144"/>
      <c r="N143" s="156"/>
      <c r="O143" s="144"/>
      <c r="P143" s="156"/>
      <c r="Q143" s="156"/>
      <c r="R143" s="156"/>
      <c r="S143" s="156"/>
      <c r="T143" s="156"/>
    </row>
    <row r="144" spans="1:20" ht="16.5" hidden="1" customHeight="1" outlineLevel="1" x14ac:dyDescent="0.2">
      <c r="A144" s="154" t="s">
        <v>27</v>
      </c>
      <c r="B144" s="147"/>
      <c r="C144" s="144"/>
      <c r="D144" s="148"/>
      <c r="E144" s="148"/>
      <c r="F144" s="148"/>
      <c r="G144" s="148"/>
      <c r="H144" s="144"/>
      <c r="I144" s="148"/>
      <c r="J144" s="148"/>
      <c r="K144" s="148"/>
      <c r="L144" s="148"/>
      <c r="M144" s="144"/>
      <c r="N144" s="148"/>
      <c r="O144" s="144"/>
      <c r="P144" s="148"/>
      <c r="Q144" s="148"/>
      <c r="R144" s="148"/>
      <c r="S144" s="148"/>
      <c r="T144" s="148"/>
    </row>
    <row r="145" spans="1:20" s="157" customFormat="1" ht="16.5" hidden="1" customHeight="1" outlineLevel="1" x14ac:dyDescent="0.2">
      <c r="A145" s="149" t="s">
        <v>9</v>
      </c>
      <c r="B145" s="155"/>
      <c r="C145" s="144"/>
      <c r="D145" s="156"/>
      <c r="E145" s="156"/>
      <c r="F145" s="156"/>
      <c r="G145" s="156"/>
      <c r="H145" s="144"/>
      <c r="I145" s="156"/>
      <c r="J145" s="156"/>
      <c r="K145" s="156"/>
      <c r="L145" s="156"/>
      <c r="M145" s="144"/>
      <c r="N145" s="156"/>
      <c r="O145" s="144"/>
      <c r="P145" s="156"/>
      <c r="Q145" s="156"/>
      <c r="R145" s="156"/>
      <c r="S145" s="156"/>
      <c r="T145" s="156"/>
    </row>
    <row r="146" spans="1:20" ht="16.5" hidden="1" customHeight="1" outlineLevel="1" x14ac:dyDescent="0.2">
      <c r="A146" s="154" t="s">
        <v>27</v>
      </c>
      <c r="B146" s="147"/>
      <c r="C146" s="144"/>
      <c r="D146" s="148"/>
      <c r="E146" s="148"/>
      <c r="F146" s="148"/>
      <c r="G146" s="148"/>
      <c r="H146" s="144"/>
      <c r="I146" s="148"/>
      <c r="J146" s="148"/>
      <c r="K146" s="148"/>
      <c r="L146" s="148"/>
      <c r="M146" s="144"/>
      <c r="N146" s="148"/>
      <c r="O146" s="144"/>
      <c r="P146" s="148"/>
      <c r="Q146" s="148"/>
      <c r="R146" s="148"/>
      <c r="S146" s="148"/>
      <c r="T146" s="148"/>
    </row>
    <row r="147" spans="1:20" s="157" customFormat="1" ht="16.5" hidden="1" customHeight="1" outlineLevel="1" x14ac:dyDescent="0.2">
      <c r="A147" s="149" t="s">
        <v>9</v>
      </c>
      <c r="B147" s="155"/>
      <c r="C147" s="144"/>
      <c r="D147" s="156"/>
      <c r="E147" s="156"/>
      <c r="F147" s="156"/>
      <c r="G147" s="156"/>
      <c r="H147" s="144"/>
      <c r="I147" s="156"/>
      <c r="J147" s="156"/>
      <c r="K147" s="156"/>
      <c r="L147" s="156"/>
      <c r="M147" s="144"/>
      <c r="N147" s="156"/>
      <c r="O147" s="144"/>
      <c r="P147" s="156"/>
      <c r="Q147" s="156"/>
      <c r="R147" s="156"/>
      <c r="S147" s="156"/>
      <c r="T147" s="156"/>
    </row>
    <row r="148" spans="1:20" ht="16.5" hidden="1" customHeight="1" outlineLevel="1" x14ac:dyDescent="0.2">
      <c r="A148" s="154" t="s">
        <v>27</v>
      </c>
      <c r="B148" s="155"/>
      <c r="C148" s="158"/>
      <c r="D148" s="156"/>
      <c r="E148" s="156"/>
      <c r="F148" s="156"/>
      <c r="G148" s="156"/>
      <c r="H148" s="158"/>
      <c r="I148" s="156"/>
      <c r="J148" s="156"/>
      <c r="K148" s="156"/>
      <c r="L148" s="156"/>
      <c r="M148" s="158"/>
      <c r="N148" s="156"/>
      <c r="O148" s="158"/>
      <c r="P148" s="156"/>
      <c r="Q148" s="156"/>
      <c r="R148" s="156"/>
      <c r="S148" s="156"/>
      <c r="T148" s="156"/>
    </row>
    <row r="149" spans="1:20" ht="16.5" customHeight="1" collapsed="1" x14ac:dyDescent="0.2">
      <c r="B149" s="143"/>
      <c r="C149" s="144"/>
      <c r="D149" s="145"/>
      <c r="E149" s="145"/>
      <c r="F149" s="145"/>
      <c r="G149" s="145"/>
      <c r="H149" s="144"/>
      <c r="I149" s="145"/>
      <c r="J149" s="145"/>
      <c r="K149" s="145"/>
      <c r="L149" s="145"/>
      <c r="M149" s="144"/>
      <c r="N149" s="145"/>
      <c r="O149" s="144"/>
      <c r="P149" s="145"/>
      <c r="Q149" s="145"/>
      <c r="R149" s="145"/>
      <c r="S149" s="145"/>
      <c r="T149" s="145"/>
    </row>
    <row r="150" spans="1:20" ht="16.5" customHeight="1" thickBot="1" x14ac:dyDescent="0.25">
      <c r="A150" s="159"/>
      <c r="B150" s="160"/>
      <c r="C150" s="144"/>
      <c r="D150" s="161"/>
      <c r="E150" s="161"/>
      <c r="F150" s="161"/>
      <c r="G150" s="161"/>
      <c r="H150" s="144"/>
      <c r="I150" s="161"/>
      <c r="J150" s="161"/>
      <c r="K150" s="161"/>
      <c r="L150" s="161"/>
      <c r="M150" s="144"/>
      <c r="N150" s="161"/>
      <c r="O150" s="144"/>
      <c r="P150" s="161"/>
      <c r="Q150" s="161"/>
      <c r="R150" s="161"/>
      <c r="S150" s="161"/>
      <c r="T150" s="161"/>
    </row>
    <row r="151" spans="1:20" ht="16.5" customHeight="1" x14ac:dyDescent="0.2">
      <c r="A151" s="162" t="s">
        <v>28</v>
      </c>
      <c r="B151" s="143"/>
      <c r="C151" s="144"/>
      <c r="D151" s="145"/>
      <c r="E151" s="145"/>
      <c r="F151" s="145"/>
      <c r="G151" s="145"/>
      <c r="H151" s="144"/>
      <c r="I151" s="145"/>
      <c r="J151" s="145"/>
      <c r="K151" s="145"/>
      <c r="L151" s="145"/>
      <c r="M151" s="144"/>
      <c r="N151" s="145"/>
      <c r="O151" s="144"/>
      <c r="P151" s="145"/>
      <c r="Q151" s="145"/>
      <c r="R151" s="145"/>
      <c r="S151" s="145"/>
      <c r="T151" s="145"/>
    </row>
    <row r="152" spans="1:20" ht="16.5" customHeight="1" x14ac:dyDescent="0.2">
      <c r="A152" s="163" t="s">
        <v>29</v>
      </c>
      <c r="B152" s="143"/>
      <c r="C152" s="144"/>
      <c r="D152" s="145"/>
      <c r="E152" s="145"/>
      <c r="F152" s="145"/>
      <c r="G152" s="145"/>
      <c r="H152" s="144"/>
      <c r="I152" s="145"/>
      <c r="J152" s="145"/>
      <c r="K152" s="145"/>
      <c r="L152" s="145"/>
      <c r="M152" s="144"/>
      <c r="N152" s="145"/>
      <c r="O152" s="144"/>
      <c r="P152" s="145"/>
      <c r="Q152" s="145"/>
      <c r="R152" s="145"/>
      <c r="S152" s="145"/>
      <c r="T152" s="145"/>
    </row>
    <row r="153" spans="1:20" ht="16.5" customHeight="1" x14ac:dyDescent="0.2">
      <c r="B153" s="143"/>
      <c r="C153" s="144"/>
      <c r="D153" s="145"/>
      <c r="E153" s="145"/>
      <c r="F153" s="145"/>
      <c r="G153" s="145"/>
      <c r="H153" s="144"/>
      <c r="I153" s="145"/>
      <c r="J153" s="145"/>
      <c r="K153" s="145"/>
      <c r="L153" s="145"/>
      <c r="M153" s="144"/>
      <c r="N153" s="145"/>
      <c r="O153" s="144"/>
      <c r="P153" s="145"/>
      <c r="Q153" s="145"/>
      <c r="R153" s="145"/>
      <c r="S153" s="145"/>
      <c r="T153" s="145"/>
    </row>
    <row r="154" spans="1:20" ht="16.5" customHeight="1" x14ac:dyDescent="0.2">
      <c r="A154" s="146" t="s">
        <v>26</v>
      </c>
      <c r="B154" s="147"/>
      <c r="C154" s="144"/>
      <c r="D154" s="148"/>
      <c r="E154" s="148"/>
      <c r="F154" s="148"/>
      <c r="G154" s="148"/>
      <c r="H154" s="144"/>
      <c r="I154" s="148"/>
      <c r="J154" s="148"/>
      <c r="K154" s="148"/>
      <c r="L154" s="148"/>
      <c r="M154" s="144"/>
      <c r="N154" s="148"/>
      <c r="O154" s="144"/>
      <c r="P154" s="148"/>
      <c r="Q154" s="148"/>
      <c r="R154" s="148"/>
      <c r="S154" s="148"/>
      <c r="T154" s="148"/>
    </row>
    <row r="155" spans="1:20" ht="16.5" hidden="1" customHeight="1" outlineLevel="1" x14ac:dyDescent="0.2">
      <c r="A155" s="149" t="s">
        <v>9</v>
      </c>
      <c r="B155" s="147"/>
      <c r="C155" s="144"/>
      <c r="D155" s="148"/>
      <c r="E155" s="148"/>
      <c r="F155" s="148"/>
      <c r="G155" s="148"/>
      <c r="H155" s="144"/>
      <c r="I155" s="148"/>
      <c r="J155" s="148"/>
      <c r="K155" s="148"/>
      <c r="L155" s="148"/>
      <c r="M155" s="144"/>
      <c r="N155" s="148"/>
      <c r="O155" s="144"/>
      <c r="P155" s="148"/>
      <c r="Q155" s="148"/>
      <c r="R155" s="148"/>
      <c r="S155" s="148"/>
      <c r="T155" s="148"/>
    </row>
    <row r="156" spans="1:20" s="157" customFormat="1" ht="16.5" hidden="1" customHeight="1" outlineLevel="1" x14ac:dyDescent="0.2">
      <c r="A156" s="154" t="s">
        <v>30</v>
      </c>
      <c r="B156" s="155"/>
      <c r="C156" s="144"/>
      <c r="D156" s="156"/>
      <c r="E156" s="156"/>
      <c r="F156" s="156"/>
      <c r="G156" s="156"/>
      <c r="H156" s="144"/>
      <c r="I156" s="156"/>
      <c r="J156" s="156"/>
      <c r="K156" s="156"/>
      <c r="L156" s="156"/>
      <c r="M156" s="144"/>
      <c r="N156" s="156"/>
      <c r="O156" s="144"/>
      <c r="P156" s="156"/>
      <c r="Q156" s="156"/>
      <c r="R156" s="156"/>
      <c r="S156" s="156"/>
      <c r="T156" s="156"/>
    </row>
    <row r="157" spans="1:20" s="157" customFormat="1" ht="16.5" hidden="1" customHeight="1" outlineLevel="1" x14ac:dyDescent="0.2">
      <c r="A157" s="154" t="s">
        <v>31</v>
      </c>
      <c r="B157" s="155"/>
      <c r="C157" s="144"/>
      <c r="D157" s="156"/>
      <c r="E157" s="156"/>
      <c r="F157" s="156"/>
      <c r="G157" s="156"/>
      <c r="H157" s="144"/>
      <c r="I157" s="156"/>
      <c r="J157" s="156"/>
      <c r="K157" s="156"/>
      <c r="L157" s="156"/>
      <c r="M157" s="144"/>
      <c r="N157" s="156"/>
      <c r="O157" s="144"/>
      <c r="P157" s="156"/>
      <c r="Q157" s="156"/>
      <c r="R157" s="156"/>
      <c r="S157" s="156"/>
      <c r="T157" s="156"/>
    </row>
    <row r="158" spans="1:20" s="157" customFormat="1" ht="16.5" hidden="1" customHeight="1" outlineLevel="1" x14ac:dyDescent="0.2">
      <c r="A158" s="154" t="s">
        <v>27</v>
      </c>
      <c r="B158" s="155"/>
      <c r="C158" s="144"/>
      <c r="D158" s="156"/>
      <c r="E158" s="156"/>
      <c r="F158" s="156"/>
      <c r="G158" s="156"/>
      <c r="H158" s="144"/>
      <c r="I158" s="156"/>
      <c r="J158" s="156"/>
      <c r="K158" s="156"/>
      <c r="L158" s="156"/>
      <c r="M158" s="144"/>
      <c r="N158" s="156"/>
      <c r="O158" s="144"/>
      <c r="P158" s="156"/>
      <c r="Q158" s="156"/>
      <c r="R158" s="156"/>
      <c r="S158" s="156"/>
      <c r="T158" s="156"/>
    </row>
    <row r="159" spans="1:20" ht="16.5" hidden="1" customHeight="1" outlineLevel="1" x14ac:dyDescent="0.2">
      <c r="A159" s="149" t="s">
        <v>9</v>
      </c>
      <c r="B159" s="147"/>
      <c r="C159" s="144"/>
      <c r="D159" s="148"/>
      <c r="E159" s="148"/>
      <c r="F159" s="148"/>
      <c r="G159" s="148"/>
      <c r="H159" s="144"/>
      <c r="I159" s="148"/>
      <c r="J159" s="148"/>
      <c r="K159" s="148"/>
      <c r="L159" s="148"/>
      <c r="M159" s="144"/>
      <c r="N159" s="148"/>
      <c r="O159" s="144"/>
      <c r="P159" s="148"/>
      <c r="Q159" s="148"/>
      <c r="R159" s="148"/>
      <c r="S159" s="148"/>
      <c r="T159" s="148"/>
    </row>
    <row r="160" spans="1:20" s="157" customFormat="1" ht="16.5" hidden="1" customHeight="1" outlineLevel="1" x14ac:dyDescent="0.2">
      <c r="A160" s="154" t="s">
        <v>30</v>
      </c>
      <c r="B160" s="155"/>
      <c r="C160" s="144"/>
      <c r="D160" s="156"/>
      <c r="E160" s="156"/>
      <c r="F160" s="156"/>
      <c r="G160" s="156"/>
      <c r="H160" s="144"/>
      <c r="I160" s="156"/>
      <c r="J160" s="156"/>
      <c r="K160" s="156"/>
      <c r="L160" s="156"/>
      <c r="M160" s="144"/>
      <c r="N160" s="156"/>
      <c r="O160" s="144"/>
      <c r="P160" s="156"/>
      <c r="Q160" s="156"/>
      <c r="R160" s="156"/>
      <c r="S160" s="156"/>
      <c r="T160" s="156"/>
    </row>
    <row r="161" spans="1:20" s="157" customFormat="1" ht="16.5" hidden="1" customHeight="1" outlineLevel="1" x14ac:dyDescent="0.2">
      <c r="A161" s="154" t="s">
        <v>31</v>
      </c>
      <c r="B161" s="155"/>
      <c r="C161" s="144"/>
      <c r="D161" s="156"/>
      <c r="E161" s="156"/>
      <c r="F161" s="156"/>
      <c r="G161" s="156"/>
      <c r="H161" s="144"/>
      <c r="I161" s="156"/>
      <c r="J161" s="156"/>
      <c r="K161" s="156"/>
      <c r="L161" s="156"/>
      <c r="M161" s="144"/>
      <c r="N161" s="156"/>
      <c r="O161" s="144"/>
      <c r="P161" s="156"/>
      <c r="Q161" s="156"/>
      <c r="R161" s="156"/>
      <c r="S161" s="156"/>
      <c r="T161" s="156"/>
    </row>
    <row r="162" spans="1:20" s="157" customFormat="1" ht="16.5" hidden="1" customHeight="1" outlineLevel="1" x14ac:dyDescent="0.2">
      <c r="A162" s="154" t="s">
        <v>27</v>
      </c>
      <c r="B162" s="155"/>
      <c r="C162" s="144"/>
      <c r="D162" s="156"/>
      <c r="E162" s="156"/>
      <c r="F162" s="156"/>
      <c r="G162" s="156"/>
      <c r="H162" s="144"/>
      <c r="I162" s="156"/>
      <c r="J162" s="156"/>
      <c r="K162" s="156"/>
      <c r="L162" s="156"/>
      <c r="M162" s="144"/>
      <c r="N162" s="156"/>
      <c r="O162" s="144"/>
      <c r="P162" s="156"/>
      <c r="Q162" s="156"/>
      <c r="R162" s="156"/>
      <c r="S162" s="156"/>
      <c r="T162" s="156"/>
    </row>
    <row r="163" spans="1:20" ht="16.5" hidden="1" customHeight="1" outlineLevel="1" x14ac:dyDescent="0.2">
      <c r="A163" s="149" t="s">
        <v>9</v>
      </c>
      <c r="B163" s="147"/>
      <c r="C163" s="144"/>
      <c r="D163" s="148"/>
      <c r="E163" s="148"/>
      <c r="F163" s="148"/>
      <c r="G163" s="148"/>
      <c r="H163" s="144"/>
      <c r="I163" s="148"/>
      <c r="J163" s="148"/>
      <c r="K163" s="148"/>
      <c r="L163" s="148"/>
      <c r="M163" s="144"/>
      <c r="N163" s="148"/>
      <c r="O163" s="144"/>
      <c r="P163" s="148"/>
      <c r="Q163" s="148"/>
      <c r="R163" s="148"/>
      <c r="S163" s="148"/>
      <c r="T163" s="148"/>
    </row>
    <row r="164" spans="1:20" s="157" customFormat="1" ht="16.5" hidden="1" customHeight="1" outlineLevel="1" x14ac:dyDescent="0.2">
      <c r="A164" s="154" t="s">
        <v>30</v>
      </c>
      <c r="B164" s="155"/>
      <c r="C164" s="144"/>
      <c r="D164" s="156"/>
      <c r="E164" s="156"/>
      <c r="F164" s="156"/>
      <c r="G164" s="156"/>
      <c r="H164" s="144"/>
      <c r="I164" s="156"/>
      <c r="J164" s="156"/>
      <c r="K164" s="156"/>
      <c r="L164" s="156"/>
      <c r="M164" s="144"/>
      <c r="N164" s="156"/>
      <c r="O164" s="144"/>
      <c r="P164" s="156"/>
      <c r="Q164" s="156"/>
      <c r="R164" s="156"/>
      <c r="S164" s="156"/>
      <c r="T164" s="156"/>
    </row>
    <row r="165" spans="1:20" s="157" customFormat="1" ht="16.5" hidden="1" customHeight="1" outlineLevel="1" x14ac:dyDescent="0.2">
      <c r="A165" s="154" t="s">
        <v>31</v>
      </c>
      <c r="B165" s="155"/>
      <c r="C165" s="144"/>
      <c r="D165" s="156"/>
      <c r="E165" s="156"/>
      <c r="F165" s="156"/>
      <c r="G165" s="156"/>
      <c r="H165" s="144"/>
      <c r="I165" s="156"/>
      <c r="J165" s="156"/>
      <c r="K165" s="156"/>
      <c r="L165" s="156"/>
      <c r="M165" s="144"/>
      <c r="N165" s="156"/>
      <c r="O165" s="144"/>
      <c r="P165" s="156"/>
      <c r="Q165" s="156"/>
      <c r="R165" s="156"/>
      <c r="S165" s="156"/>
      <c r="T165" s="156"/>
    </row>
    <row r="166" spans="1:20" s="157" customFormat="1" ht="16.5" hidden="1" customHeight="1" outlineLevel="1" x14ac:dyDescent="0.2">
      <c r="A166" s="154" t="s">
        <v>27</v>
      </c>
      <c r="B166" s="155"/>
      <c r="C166" s="144"/>
      <c r="D166" s="156"/>
      <c r="E166" s="156"/>
      <c r="F166" s="156"/>
      <c r="G166" s="156"/>
      <c r="H166" s="144"/>
      <c r="I166" s="156"/>
      <c r="J166" s="156"/>
      <c r="K166" s="156"/>
      <c r="L166" s="156"/>
      <c r="M166" s="144"/>
      <c r="N166" s="156"/>
      <c r="O166" s="144"/>
      <c r="P166" s="156"/>
      <c r="Q166" s="156"/>
      <c r="R166" s="156"/>
      <c r="S166" s="156"/>
      <c r="T166" s="156"/>
    </row>
    <row r="167" spans="1:20" ht="16.5" hidden="1" customHeight="1" outlineLevel="1" x14ac:dyDescent="0.2">
      <c r="A167" s="149" t="s">
        <v>9</v>
      </c>
      <c r="B167" s="147"/>
      <c r="C167" s="144"/>
      <c r="D167" s="148"/>
      <c r="E167" s="148"/>
      <c r="F167" s="148"/>
      <c r="G167" s="148"/>
      <c r="H167" s="144"/>
      <c r="I167" s="148"/>
      <c r="J167" s="148"/>
      <c r="K167" s="148"/>
      <c r="L167" s="148"/>
      <c r="M167" s="144"/>
      <c r="N167" s="148"/>
      <c r="O167" s="144"/>
      <c r="P167" s="148"/>
      <c r="Q167" s="148"/>
      <c r="R167" s="148"/>
      <c r="S167" s="148"/>
      <c r="T167" s="148"/>
    </row>
    <row r="168" spans="1:20" s="157" customFormat="1" ht="16.5" hidden="1" customHeight="1" outlineLevel="1" x14ac:dyDescent="0.2">
      <c r="A168" s="154" t="s">
        <v>30</v>
      </c>
      <c r="B168" s="155"/>
      <c r="C168" s="144"/>
      <c r="D168" s="156"/>
      <c r="E168" s="156"/>
      <c r="F168" s="156"/>
      <c r="G168" s="156"/>
      <c r="H168" s="144"/>
      <c r="I168" s="156"/>
      <c r="J168" s="156"/>
      <c r="K168" s="156"/>
      <c r="L168" s="156"/>
      <c r="M168" s="144"/>
      <c r="N168" s="156"/>
      <c r="O168" s="144"/>
      <c r="P168" s="156"/>
      <c r="Q168" s="156"/>
      <c r="R168" s="156"/>
      <c r="S168" s="156"/>
      <c r="T168" s="156"/>
    </row>
    <row r="169" spans="1:20" s="157" customFormat="1" ht="16.5" hidden="1" customHeight="1" outlineLevel="1" x14ac:dyDescent="0.2">
      <c r="A169" s="154" t="s">
        <v>31</v>
      </c>
      <c r="B169" s="155"/>
      <c r="C169" s="144"/>
      <c r="D169" s="156"/>
      <c r="E169" s="156"/>
      <c r="F169" s="156"/>
      <c r="G169" s="156"/>
      <c r="H169" s="144"/>
      <c r="I169" s="156"/>
      <c r="J169" s="156"/>
      <c r="K169" s="156"/>
      <c r="L169" s="156"/>
      <c r="M169" s="144"/>
      <c r="N169" s="156"/>
      <c r="O169" s="144"/>
      <c r="P169" s="156"/>
      <c r="Q169" s="156"/>
      <c r="R169" s="156"/>
      <c r="S169" s="156"/>
      <c r="T169" s="156"/>
    </row>
    <row r="170" spans="1:20" s="157" customFormat="1" ht="16.5" hidden="1" customHeight="1" outlineLevel="1" x14ac:dyDescent="0.2">
      <c r="A170" s="154" t="s">
        <v>27</v>
      </c>
      <c r="B170" s="155"/>
      <c r="C170" s="144"/>
      <c r="D170" s="156"/>
      <c r="E170" s="156"/>
      <c r="F170" s="156"/>
      <c r="G170" s="156"/>
      <c r="H170" s="144"/>
      <c r="I170" s="156"/>
      <c r="J170" s="156"/>
      <c r="K170" s="156"/>
      <c r="L170" s="156"/>
      <c r="M170" s="144"/>
      <c r="N170" s="156"/>
      <c r="O170" s="144"/>
      <c r="P170" s="156"/>
      <c r="Q170" s="156"/>
      <c r="R170" s="156"/>
      <c r="S170" s="156"/>
      <c r="T170" s="156"/>
    </row>
    <row r="171" spans="1:20" ht="16.5" hidden="1" customHeight="1" outlineLevel="1" x14ac:dyDescent="0.2">
      <c r="A171" s="149" t="s">
        <v>9</v>
      </c>
      <c r="B171" s="147"/>
      <c r="C171" s="144"/>
      <c r="D171" s="148"/>
      <c r="E171" s="148"/>
      <c r="F171" s="148"/>
      <c r="G171" s="148"/>
      <c r="H171" s="144"/>
      <c r="I171" s="148"/>
      <c r="J171" s="148"/>
      <c r="K171" s="148"/>
      <c r="L171" s="148"/>
      <c r="M171" s="144"/>
      <c r="N171" s="148"/>
      <c r="O171" s="144"/>
      <c r="P171" s="148"/>
      <c r="Q171" s="148"/>
      <c r="R171" s="148"/>
      <c r="S171" s="148"/>
      <c r="T171" s="148"/>
    </row>
    <row r="172" spans="1:20" s="157" customFormat="1" ht="16.5" hidden="1" customHeight="1" outlineLevel="1" x14ac:dyDescent="0.2">
      <c r="A172" s="154" t="s">
        <v>30</v>
      </c>
      <c r="B172" s="155"/>
      <c r="C172" s="144"/>
      <c r="D172" s="156"/>
      <c r="E172" s="156"/>
      <c r="F172" s="156"/>
      <c r="G172" s="156"/>
      <c r="H172" s="144"/>
      <c r="I172" s="156"/>
      <c r="J172" s="156"/>
      <c r="K172" s="156"/>
      <c r="L172" s="156"/>
      <c r="M172" s="144"/>
      <c r="N172" s="156"/>
      <c r="O172" s="144"/>
      <c r="P172" s="156"/>
      <c r="Q172" s="156"/>
      <c r="R172" s="156"/>
      <c r="S172" s="156"/>
      <c r="T172" s="156"/>
    </row>
    <row r="173" spans="1:20" s="157" customFormat="1" ht="16.5" hidden="1" customHeight="1" outlineLevel="1" x14ac:dyDescent="0.2">
      <c r="A173" s="154" t="s">
        <v>31</v>
      </c>
      <c r="B173" s="155"/>
      <c r="C173" s="144"/>
      <c r="D173" s="156"/>
      <c r="E173" s="156"/>
      <c r="F173" s="156"/>
      <c r="G173" s="156"/>
      <c r="H173" s="144"/>
      <c r="I173" s="156"/>
      <c r="J173" s="156"/>
      <c r="K173" s="156"/>
      <c r="L173" s="156"/>
      <c r="M173" s="144"/>
      <c r="N173" s="156"/>
      <c r="O173" s="144"/>
      <c r="P173" s="156"/>
      <c r="Q173" s="156"/>
      <c r="R173" s="156"/>
      <c r="S173" s="156"/>
      <c r="T173" s="156"/>
    </row>
    <row r="174" spans="1:20" s="157" customFormat="1" ht="16.5" hidden="1" customHeight="1" outlineLevel="1" x14ac:dyDescent="0.2">
      <c r="A174" s="154" t="s">
        <v>27</v>
      </c>
      <c r="B174" s="155"/>
      <c r="C174" s="144"/>
      <c r="D174" s="156"/>
      <c r="E174" s="156"/>
      <c r="F174" s="156"/>
      <c r="G174" s="156"/>
      <c r="H174" s="144"/>
      <c r="I174" s="156"/>
      <c r="J174" s="156"/>
      <c r="K174" s="156"/>
      <c r="L174" s="156"/>
      <c r="M174" s="144"/>
      <c r="N174" s="156"/>
      <c r="O174" s="144"/>
      <c r="P174" s="156"/>
      <c r="Q174" s="156"/>
      <c r="R174" s="156"/>
      <c r="S174" s="156"/>
      <c r="T174" s="156"/>
    </row>
    <row r="175" spans="1:20" ht="16.5" hidden="1" customHeight="1" outlineLevel="1" x14ac:dyDescent="0.2">
      <c r="A175" s="149" t="s">
        <v>9</v>
      </c>
      <c r="B175" s="147"/>
      <c r="C175" s="144"/>
      <c r="D175" s="148"/>
      <c r="E175" s="148"/>
      <c r="F175" s="148"/>
      <c r="G175" s="148"/>
      <c r="H175" s="144"/>
      <c r="I175" s="148"/>
      <c r="J175" s="148"/>
      <c r="K175" s="148"/>
      <c r="L175" s="148"/>
      <c r="M175" s="144"/>
      <c r="N175" s="148"/>
      <c r="O175" s="144"/>
      <c r="P175" s="148"/>
      <c r="Q175" s="148"/>
      <c r="R175" s="148"/>
      <c r="S175" s="148"/>
      <c r="T175" s="148"/>
    </row>
    <row r="176" spans="1:20" s="157" customFormat="1" ht="16.5" hidden="1" customHeight="1" outlineLevel="1" x14ac:dyDescent="0.2">
      <c r="A176" s="154" t="s">
        <v>30</v>
      </c>
      <c r="B176" s="155"/>
      <c r="C176" s="144"/>
      <c r="D176" s="156"/>
      <c r="E176" s="156"/>
      <c r="F176" s="156"/>
      <c r="G176" s="156"/>
      <c r="H176" s="144"/>
      <c r="I176" s="156"/>
      <c r="J176" s="156"/>
      <c r="K176" s="156"/>
      <c r="L176" s="156"/>
      <c r="M176" s="144"/>
      <c r="N176" s="156"/>
      <c r="O176" s="144"/>
      <c r="P176" s="156"/>
      <c r="Q176" s="156"/>
      <c r="R176" s="156"/>
      <c r="S176" s="156"/>
      <c r="T176" s="156"/>
    </row>
    <row r="177" spans="1:20" s="157" customFormat="1" ht="16.5" hidden="1" customHeight="1" outlineLevel="1" x14ac:dyDescent="0.2">
      <c r="A177" s="154" t="s">
        <v>31</v>
      </c>
      <c r="B177" s="155"/>
      <c r="C177" s="144"/>
      <c r="D177" s="156"/>
      <c r="E177" s="156"/>
      <c r="F177" s="156"/>
      <c r="G177" s="156"/>
      <c r="H177" s="144"/>
      <c r="I177" s="156"/>
      <c r="J177" s="156"/>
      <c r="K177" s="156"/>
      <c r="L177" s="156"/>
      <c r="M177" s="144"/>
      <c r="N177" s="156"/>
      <c r="O177" s="144"/>
      <c r="P177" s="156"/>
      <c r="Q177" s="156"/>
      <c r="R177" s="156"/>
      <c r="S177" s="156"/>
      <c r="T177" s="156"/>
    </row>
    <row r="178" spans="1:20" s="157" customFormat="1" ht="16.5" hidden="1" customHeight="1" outlineLevel="1" x14ac:dyDescent="0.2">
      <c r="A178" s="154" t="s">
        <v>27</v>
      </c>
      <c r="B178" s="155"/>
      <c r="C178" s="144"/>
      <c r="D178" s="156"/>
      <c r="E178" s="156"/>
      <c r="F178" s="156"/>
      <c r="G178" s="156"/>
      <c r="H178" s="144"/>
      <c r="I178" s="156"/>
      <c r="J178" s="156"/>
      <c r="K178" s="156"/>
      <c r="L178" s="156"/>
      <c r="M178" s="144"/>
      <c r="N178" s="156"/>
      <c r="O178" s="144"/>
      <c r="P178" s="156"/>
      <c r="Q178" s="156"/>
      <c r="R178" s="156"/>
      <c r="S178" s="156"/>
      <c r="T178" s="156"/>
    </row>
    <row r="179" spans="1:20" ht="16.5" hidden="1" customHeight="1" outlineLevel="1" x14ac:dyDescent="0.2">
      <c r="A179" s="149" t="s">
        <v>9</v>
      </c>
      <c r="B179" s="147"/>
      <c r="C179" s="144"/>
      <c r="D179" s="148"/>
      <c r="E179" s="148"/>
      <c r="F179" s="148"/>
      <c r="G179" s="148"/>
      <c r="H179" s="144"/>
      <c r="I179" s="148"/>
      <c r="J179" s="148"/>
      <c r="K179" s="148"/>
      <c r="L179" s="148"/>
      <c r="M179" s="144"/>
      <c r="N179" s="148"/>
      <c r="O179" s="144"/>
      <c r="P179" s="148"/>
      <c r="Q179" s="148"/>
      <c r="R179" s="148"/>
      <c r="S179" s="148"/>
      <c r="T179" s="148"/>
    </row>
    <row r="180" spans="1:20" s="157" customFormat="1" ht="16.5" hidden="1" customHeight="1" outlineLevel="1" x14ac:dyDescent="0.2">
      <c r="A180" s="154" t="s">
        <v>30</v>
      </c>
      <c r="B180" s="155"/>
      <c r="C180" s="144"/>
      <c r="D180" s="156"/>
      <c r="E180" s="156"/>
      <c r="F180" s="156"/>
      <c r="G180" s="156"/>
      <c r="H180" s="144"/>
      <c r="I180" s="156"/>
      <c r="J180" s="156"/>
      <c r="K180" s="156"/>
      <c r="L180" s="156"/>
      <c r="M180" s="144"/>
      <c r="N180" s="156"/>
      <c r="O180" s="144"/>
      <c r="P180" s="156"/>
      <c r="Q180" s="156"/>
      <c r="R180" s="156"/>
      <c r="S180" s="156"/>
      <c r="T180" s="156"/>
    </row>
    <row r="181" spans="1:20" s="157" customFormat="1" ht="16.5" hidden="1" customHeight="1" outlineLevel="1" x14ac:dyDescent="0.2">
      <c r="A181" s="154" t="s">
        <v>31</v>
      </c>
      <c r="B181" s="155"/>
      <c r="C181" s="144"/>
      <c r="D181" s="156"/>
      <c r="E181" s="156"/>
      <c r="F181" s="156"/>
      <c r="G181" s="156"/>
      <c r="H181" s="144"/>
      <c r="I181" s="156"/>
      <c r="J181" s="156"/>
      <c r="K181" s="156"/>
      <c r="L181" s="156"/>
      <c r="M181" s="144"/>
      <c r="N181" s="156"/>
      <c r="O181" s="144"/>
      <c r="P181" s="156"/>
      <c r="Q181" s="156"/>
      <c r="R181" s="156"/>
      <c r="S181" s="156"/>
      <c r="T181" s="156"/>
    </row>
    <row r="182" spans="1:20" s="157" customFormat="1" ht="16.5" hidden="1" customHeight="1" outlineLevel="1" x14ac:dyDescent="0.2">
      <c r="A182" s="154" t="s">
        <v>27</v>
      </c>
      <c r="B182" s="155"/>
      <c r="C182" s="144"/>
      <c r="D182" s="156"/>
      <c r="E182" s="156"/>
      <c r="F182" s="156"/>
      <c r="G182" s="156"/>
      <c r="H182" s="144"/>
      <c r="I182" s="156"/>
      <c r="J182" s="156"/>
      <c r="K182" s="156"/>
      <c r="L182" s="156"/>
      <c r="M182" s="144"/>
      <c r="N182" s="156"/>
      <c r="O182" s="144"/>
      <c r="P182" s="156"/>
      <c r="Q182" s="156"/>
      <c r="R182" s="156"/>
      <c r="S182" s="156"/>
      <c r="T182" s="156"/>
    </row>
    <row r="183" spans="1:20" ht="16.5" hidden="1" customHeight="1" outlineLevel="1" x14ac:dyDescent="0.2">
      <c r="A183" s="149" t="s">
        <v>9</v>
      </c>
      <c r="B183" s="147"/>
      <c r="C183" s="144"/>
      <c r="D183" s="148"/>
      <c r="E183" s="148"/>
      <c r="F183" s="148"/>
      <c r="G183" s="148"/>
      <c r="H183" s="144"/>
      <c r="I183" s="148"/>
      <c r="J183" s="148"/>
      <c r="K183" s="148"/>
      <c r="L183" s="148"/>
      <c r="M183" s="144"/>
      <c r="N183" s="148"/>
      <c r="O183" s="144"/>
      <c r="P183" s="148"/>
      <c r="Q183" s="148"/>
      <c r="R183" s="148"/>
      <c r="S183" s="148"/>
      <c r="T183" s="148"/>
    </row>
    <row r="184" spans="1:20" s="157" customFormat="1" ht="16.5" hidden="1" customHeight="1" outlineLevel="1" x14ac:dyDescent="0.2">
      <c r="A184" s="154" t="s">
        <v>30</v>
      </c>
      <c r="B184" s="155"/>
      <c r="C184" s="144"/>
      <c r="D184" s="156"/>
      <c r="E184" s="156"/>
      <c r="F184" s="156"/>
      <c r="G184" s="156"/>
      <c r="H184" s="144"/>
      <c r="I184" s="156"/>
      <c r="J184" s="156"/>
      <c r="K184" s="156"/>
      <c r="L184" s="156"/>
      <c r="M184" s="144"/>
      <c r="N184" s="156"/>
      <c r="O184" s="144"/>
      <c r="P184" s="156"/>
      <c r="Q184" s="156"/>
      <c r="R184" s="156"/>
      <c r="S184" s="156"/>
      <c r="T184" s="156"/>
    </row>
    <row r="185" spans="1:20" s="157" customFormat="1" ht="16.5" hidden="1" customHeight="1" outlineLevel="1" x14ac:dyDescent="0.2">
      <c r="A185" s="154" t="s">
        <v>31</v>
      </c>
      <c r="B185" s="155"/>
      <c r="C185" s="144"/>
      <c r="D185" s="156"/>
      <c r="E185" s="156"/>
      <c r="F185" s="156"/>
      <c r="G185" s="156"/>
      <c r="H185" s="144"/>
      <c r="I185" s="156"/>
      <c r="J185" s="156"/>
      <c r="K185" s="156"/>
      <c r="L185" s="156"/>
      <c r="M185" s="144"/>
      <c r="N185" s="156"/>
      <c r="O185" s="144"/>
      <c r="P185" s="156"/>
      <c r="Q185" s="156"/>
      <c r="R185" s="156"/>
      <c r="S185" s="156"/>
      <c r="T185" s="156"/>
    </row>
    <row r="186" spans="1:20" s="157" customFormat="1" ht="16.5" hidden="1" customHeight="1" outlineLevel="1" x14ac:dyDescent="0.2">
      <c r="A186" s="154" t="s">
        <v>27</v>
      </c>
      <c r="B186" s="155"/>
      <c r="C186" s="144"/>
      <c r="D186" s="156"/>
      <c r="E186" s="156"/>
      <c r="F186" s="156"/>
      <c r="G186" s="156"/>
      <c r="H186" s="144"/>
      <c r="I186" s="156"/>
      <c r="J186" s="156"/>
      <c r="K186" s="156"/>
      <c r="L186" s="156"/>
      <c r="M186" s="144"/>
      <c r="N186" s="156"/>
      <c r="O186" s="144"/>
      <c r="P186" s="156"/>
      <c r="Q186" s="156"/>
      <c r="R186" s="156"/>
      <c r="S186" s="156"/>
      <c r="T186" s="156"/>
    </row>
    <row r="187" spans="1:20" ht="16.5" hidden="1" customHeight="1" outlineLevel="1" x14ac:dyDescent="0.2">
      <c r="A187" s="149" t="s">
        <v>9</v>
      </c>
      <c r="B187" s="147"/>
      <c r="C187" s="144"/>
      <c r="D187" s="148"/>
      <c r="E187" s="148"/>
      <c r="F187" s="148"/>
      <c r="G187" s="148"/>
      <c r="H187" s="144"/>
      <c r="I187" s="148"/>
      <c r="J187" s="148"/>
      <c r="K187" s="148"/>
      <c r="L187" s="148"/>
      <c r="M187" s="144"/>
      <c r="N187" s="148"/>
      <c r="O187" s="144"/>
      <c r="P187" s="148"/>
      <c r="Q187" s="148"/>
      <c r="R187" s="148"/>
      <c r="S187" s="148"/>
      <c r="T187" s="148"/>
    </row>
    <row r="188" spans="1:20" s="157" customFormat="1" ht="16.5" hidden="1" customHeight="1" outlineLevel="1" x14ac:dyDescent="0.2">
      <c r="A188" s="154" t="s">
        <v>30</v>
      </c>
      <c r="B188" s="155"/>
      <c r="C188" s="144"/>
      <c r="D188" s="156"/>
      <c r="E188" s="156"/>
      <c r="F188" s="156"/>
      <c r="G188" s="156"/>
      <c r="H188" s="144"/>
      <c r="I188" s="156"/>
      <c r="J188" s="156"/>
      <c r="K188" s="156"/>
      <c r="L188" s="156"/>
      <c r="M188" s="144"/>
      <c r="N188" s="156"/>
      <c r="O188" s="144"/>
      <c r="P188" s="156"/>
      <c r="Q188" s="156"/>
      <c r="R188" s="156"/>
      <c r="S188" s="156"/>
      <c r="T188" s="156"/>
    </row>
    <row r="189" spans="1:20" s="157" customFormat="1" ht="16.5" hidden="1" customHeight="1" outlineLevel="1" x14ac:dyDescent="0.2">
      <c r="A189" s="154" t="s">
        <v>31</v>
      </c>
      <c r="B189" s="155"/>
      <c r="C189" s="144"/>
      <c r="D189" s="156"/>
      <c r="E189" s="156"/>
      <c r="F189" s="156"/>
      <c r="G189" s="156"/>
      <c r="H189" s="144"/>
      <c r="I189" s="156"/>
      <c r="J189" s="156"/>
      <c r="K189" s="156"/>
      <c r="L189" s="156"/>
      <c r="M189" s="144"/>
      <c r="N189" s="156"/>
      <c r="O189" s="144"/>
      <c r="P189" s="156"/>
      <c r="Q189" s="156"/>
      <c r="R189" s="156"/>
      <c r="S189" s="156"/>
      <c r="T189" s="156"/>
    </row>
    <row r="190" spans="1:20" s="157" customFormat="1" ht="16.5" hidden="1" customHeight="1" outlineLevel="1" x14ac:dyDescent="0.2">
      <c r="A190" s="154" t="s">
        <v>27</v>
      </c>
      <c r="B190" s="155"/>
      <c r="C190" s="144"/>
      <c r="D190" s="156"/>
      <c r="E190" s="156"/>
      <c r="F190" s="156"/>
      <c r="G190" s="156"/>
      <c r="H190" s="144"/>
      <c r="I190" s="156"/>
      <c r="J190" s="156"/>
      <c r="K190" s="156"/>
      <c r="L190" s="156"/>
      <c r="M190" s="144"/>
      <c r="N190" s="156"/>
      <c r="O190" s="144"/>
      <c r="P190" s="156"/>
      <c r="Q190" s="156"/>
      <c r="R190" s="156"/>
      <c r="S190" s="156"/>
      <c r="T190" s="156"/>
    </row>
    <row r="191" spans="1:20" ht="16.5" hidden="1" customHeight="1" outlineLevel="1" x14ac:dyDescent="0.2">
      <c r="A191" s="149" t="s">
        <v>9</v>
      </c>
      <c r="B191" s="147"/>
      <c r="C191" s="144"/>
      <c r="D191" s="148"/>
      <c r="E191" s="148"/>
      <c r="F191" s="148"/>
      <c r="G191" s="148"/>
      <c r="H191" s="144"/>
      <c r="I191" s="148"/>
      <c r="J191" s="148"/>
      <c r="K191" s="148"/>
      <c r="L191" s="148"/>
      <c r="M191" s="144"/>
      <c r="N191" s="148"/>
      <c r="O191" s="144"/>
      <c r="P191" s="148"/>
      <c r="Q191" s="148"/>
      <c r="R191" s="148"/>
      <c r="S191" s="148"/>
      <c r="T191" s="148"/>
    </row>
    <row r="192" spans="1:20" s="157" customFormat="1" ht="16.5" hidden="1" customHeight="1" outlineLevel="1" x14ac:dyDescent="0.2">
      <c r="A192" s="154" t="s">
        <v>30</v>
      </c>
      <c r="B192" s="155"/>
      <c r="C192" s="144"/>
      <c r="D192" s="156"/>
      <c r="E192" s="156"/>
      <c r="F192" s="156"/>
      <c r="G192" s="156"/>
      <c r="H192" s="144"/>
      <c r="I192" s="156"/>
      <c r="J192" s="156"/>
      <c r="K192" s="156"/>
      <c r="L192" s="156"/>
      <c r="M192" s="144"/>
      <c r="N192" s="156"/>
      <c r="O192" s="144"/>
      <c r="P192" s="156"/>
      <c r="Q192" s="156"/>
      <c r="R192" s="156"/>
      <c r="S192" s="156"/>
      <c r="T192" s="156"/>
    </row>
    <row r="193" spans="1:20" s="157" customFormat="1" ht="16.5" hidden="1" customHeight="1" outlineLevel="1" x14ac:dyDescent="0.2">
      <c r="A193" s="154" t="s">
        <v>31</v>
      </c>
      <c r="B193" s="155"/>
      <c r="C193" s="144"/>
      <c r="D193" s="156"/>
      <c r="E193" s="156"/>
      <c r="F193" s="156"/>
      <c r="G193" s="156"/>
      <c r="H193" s="144"/>
      <c r="I193" s="156"/>
      <c r="J193" s="156"/>
      <c r="K193" s="156"/>
      <c r="L193" s="156"/>
      <c r="M193" s="144"/>
      <c r="N193" s="156"/>
      <c r="O193" s="144"/>
      <c r="P193" s="156"/>
      <c r="Q193" s="156"/>
      <c r="R193" s="156"/>
      <c r="S193" s="156"/>
      <c r="T193" s="156"/>
    </row>
    <row r="194" spans="1:20" s="157" customFormat="1" ht="16.5" hidden="1" customHeight="1" outlineLevel="1" x14ac:dyDescent="0.2">
      <c r="A194" s="154" t="s">
        <v>27</v>
      </c>
      <c r="B194" s="155"/>
      <c r="C194" s="144"/>
      <c r="D194" s="156"/>
      <c r="E194" s="156"/>
      <c r="F194" s="156"/>
      <c r="G194" s="156"/>
      <c r="H194" s="144"/>
      <c r="I194" s="156"/>
      <c r="J194" s="156"/>
      <c r="K194" s="156"/>
      <c r="L194" s="156"/>
      <c r="M194" s="144"/>
      <c r="N194" s="156"/>
      <c r="O194" s="144"/>
      <c r="P194" s="156"/>
      <c r="Q194" s="156"/>
      <c r="R194" s="156"/>
      <c r="S194" s="156"/>
      <c r="T194" s="156"/>
    </row>
    <row r="195" spans="1:20" ht="16.5" hidden="1" customHeight="1" outlineLevel="1" x14ac:dyDescent="0.2">
      <c r="A195" s="149" t="s">
        <v>9</v>
      </c>
      <c r="B195" s="147"/>
      <c r="C195" s="144"/>
      <c r="D195" s="148"/>
      <c r="E195" s="148"/>
      <c r="F195" s="148"/>
      <c r="G195" s="148"/>
      <c r="H195" s="144"/>
      <c r="I195" s="156"/>
      <c r="J195" s="156"/>
      <c r="K195" s="156"/>
      <c r="L195" s="156"/>
      <c r="M195" s="144"/>
      <c r="N195" s="156"/>
      <c r="O195" s="144"/>
      <c r="P195" s="156"/>
      <c r="Q195" s="156"/>
      <c r="R195" s="156"/>
      <c r="S195" s="156"/>
      <c r="T195" s="156"/>
    </row>
    <row r="196" spans="1:20" s="157" customFormat="1" ht="16.5" hidden="1" customHeight="1" outlineLevel="1" x14ac:dyDescent="0.2">
      <c r="A196" s="154" t="s">
        <v>30</v>
      </c>
      <c r="B196" s="155"/>
      <c r="C196" s="144"/>
      <c r="D196" s="156"/>
      <c r="E196" s="156"/>
      <c r="F196" s="156"/>
      <c r="G196" s="156"/>
      <c r="H196" s="144"/>
      <c r="I196" s="156"/>
      <c r="J196" s="156"/>
      <c r="K196" s="156"/>
      <c r="L196" s="156"/>
      <c r="M196" s="144"/>
      <c r="N196" s="156"/>
      <c r="O196" s="144"/>
      <c r="P196" s="156"/>
      <c r="Q196" s="156"/>
      <c r="R196" s="156"/>
      <c r="S196" s="156"/>
      <c r="T196" s="156"/>
    </row>
    <row r="197" spans="1:20" s="157" customFormat="1" ht="16.5" hidden="1" customHeight="1" outlineLevel="1" x14ac:dyDescent="0.2">
      <c r="A197" s="154" t="s">
        <v>31</v>
      </c>
      <c r="B197" s="155"/>
      <c r="C197" s="144"/>
      <c r="D197" s="156"/>
      <c r="E197" s="156"/>
      <c r="F197" s="156"/>
      <c r="G197" s="156"/>
      <c r="H197" s="144"/>
      <c r="I197" s="156"/>
      <c r="J197" s="156"/>
      <c r="K197" s="156"/>
      <c r="L197" s="156"/>
      <c r="M197" s="144"/>
      <c r="N197" s="156"/>
      <c r="O197" s="144"/>
      <c r="P197" s="156"/>
      <c r="Q197" s="156"/>
      <c r="R197" s="156"/>
      <c r="S197" s="156"/>
      <c r="T197" s="156"/>
    </row>
    <row r="198" spans="1:20" s="157" customFormat="1" ht="16.5" hidden="1" customHeight="1" outlineLevel="1" x14ac:dyDescent="0.2">
      <c r="A198" s="154" t="s">
        <v>27</v>
      </c>
      <c r="B198" s="155"/>
      <c r="C198" s="144"/>
      <c r="D198" s="156"/>
      <c r="E198" s="156"/>
      <c r="F198" s="156"/>
      <c r="G198" s="156"/>
      <c r="H198" s="144"/>
      <c r="I198" s="156"/>
      <c r="J198" s="156"/>
      <c r="K198" s="156"/>
      <c r="L198" s="156"/>
      <c r="M198" s="144"/>
      <c r="N198" s="156"/>
      <c r="O198" s="144"/>
      <c r="P198" s="156"/>
      <c r="Q198" s="156"/>
      <c r="R198" s="156"/>
      <c r="S198" s="156"/>
      <c r="T198" s="156"/>
    </row>
    <row r="199" spans="1:20" ht="16.5" hidden="1" customHeight="1" outlineLevel="1" x14ac:dyDescent="0.2">
      <c r="A199" s="149" t="s">
        <v>9</v>
      </c>
      <c r="B199" s="147"/>
      <c r="C199" s="144"/>
      <c r="D199" s="148"/>
      <c r="E199" s="148"/>
      <c r="F199" s="148"/>
      <c r="G199" s="148"/>
      <c r="H199" s="144"/>
      <c r="I199" s="156"/>
      <c r="J199" s="156"/>
      <c r="K199" s="156"/>
      <c r="L199" s="156"/>
      <c r="M199" s="144"/>
      <c r="N199" s="156"/>
      <c r="O199" s="144"/>
      <c r="P199" s="156"/>
      <c r="Q199" s="156"/>
      <c r="R199" s="156"/>
      <c r="S199" s="156"/>
      <c r="T199" s="156"/>
    </row>
    <row r="200" spans="1:20" s="157" customFormat="1" ht="16.5" hidden="1" customHeight="1" outlineLevel="1" x14ac:dyDescent="0.2">
      <c r="A200" s="154" t="s">
        <v>30</v>
      </c>
      <c r="B200" s="155"/>
      <c r="C200" s="144"/>
      <c r="D200" s="156"/>
      <c r="E200" s="156"/>
      <c r="F200" s="156"/>
      <c r="G200" s="156"/>
      <c r="H200" s="144"/>
      <c r="I200" s="156"/>
      <c r="J200" s="156"/>
      <c r="K200" s="156"/>
      <c r="L200" s="156"/>
      <c r="M200" s="144"/>
      <c r="N200" s="156"/>
      <c r="O200" s="144"/>
      <c r="P200" s="156"/>
      <c r="Q200" s="156"/>
      <c r="R200" s="156"/>
      <c r="S200" s="156"/>
      <c r="T200" s="156"/>
    </row>
    <row r="201" spans="1:20" s="157" customFormat="1" ht="16.5" hidden="1" customHeight="1" outlineLevel="1" x14ac:dyDescent="0.2">
      <c r="A201" s="154" t="s">
        <v>31</v>
      </c>
      <c r="B201" s="155"/>
      <c r="C201" s="144"/>
      <c r="D201" s="156"/>
      <c r="E201" s="156"/>
      <c r="F201" s="156"/>
      <c r="G201" s="156"/>
      <c r="H201" s="144"/>
      <c r="I201" s="156"/>
      <c r="J201" s="156"/>
      <c r="K201" s="156"/>
      <c r="L201" s="156"/>
      <c r="M201" s="144"/>
      <c r="N201" s="156"/>
      <c r="O201" s="144"/>
      <c r="P201" s="156"/>
      <c r="Q201" s="156"/>
      <c r="R201" s="156"/>
      <c r="S201" s="156"/>
      <c r="T201" s="156"/>
    </row>
    <row r="202" spans="1:20" s="157" customFormat="1" ht="16.5" hidden="1" customHeight="1" outlineLevel="1" x14ac:dyDescent="0.2">
      <c r="A202" s="154" t="s">
        <v>27</v>
      </c>
      <c r="B202" s="155"/>
      <c r="C202" s="144"/>
      <c r="D202" s="156"/>
      <c r="E202" s="156"/>
      <c r="F202" s="156"/>
      <c r="G202" s="156"/>
      <c r="H202" s="144"/>
      <c r="I202" s="156"/>
      <c r="J202" s="156"/>
      <c r="K202" s="156"/>
      <c r="L202" s="156"/>
      <c r="M202" s="144"/>
      <c r="N202" s="156"/>
      <c r="O202" s="144"/>
      <c r="P202" s="156"/>
      <c r="Q202" s="156"/>
      <c r="R202" s="156"/>
      <c r="S202" s="156"/>
      <c r="T202" s="156"/>
    </row>
    <row r="203" spans="1:20" ht="16.5" hidden="1" customHeight="1" outlineLevel="1" x14ac:dyDescent="0.2">
      <c r="A203" s="149" t="s">
        <v>9</v>
      </c>
      <c r="B203" s="147"/>
      <c r="C203" s="144"/>
      <c r="D203" s="148"/>
      <c r="E203" s="148"/>
      <c r="F203" s="148"/>
      <c r="G203" s="148"/>
      <c r="H203" s="144"/>
      <c r="I203" s="156"/>
      <c r="J203" s="156"/>
      <c r="K203" s="156"/>
      <c r="L203" s="156"/>
      <c r="M203" s="144"/>
      <c r="N203" s="156"/>
      <c r="O203" s="144"/>
      <c r="P203" s="156"/>
      <c r="Q203" s="156"/>
      <c r="R203" s="156"/>
      <c r="S203" s="156"/>
      <c r="T203" s="156"/>
    </row>
    <row r="204" spans="1:20" s="157" customFormat="1" ht="16.5" hidden="1" customHeight="1" outlineLevel="1" x14ac:dyDescent="0.2">
      <c r="A204" s="154" t="s">
        <v>30</v>
      </c>
      <c r="B204" s="155"/>
      <c r="C204" s="144"/>
      <c r="D204" s="156"/>
      <c r="E204" s="156"/>
      <c r="F204" s="156"/>
      <c r="G204" s="156"/>
      <c r="H204" s="144"/>
      <c r="I204" s="156"/>
      <c r="J204" s="156"/>
      <c r="K204" s="156"/>
      <c r="L204" s="156"/>
      <c r="M204" s="144"/>
      <c r="N204" s="156"/>
      <c r="O204" s="144"/>
      <c r="P204" s="156"/>
      <c r="Q204" s="156"/>
      <c r="R204" s="156"/>
      <c r="S204" s="156"/>
      <c r="T204" s="156"/>
    </row>
    <row r="205" spans="1:20" s="157" customFormat="1" ht="16.5" hidden="1" customHeight="1" outlineLevel="1" x14ac:dyDescent="0.2">
      <c r="A205" s="154" t="s">
        <v>31</v>
      </c>
      <c r="B205" s="155"/>
      <c r="C205" s="144"/>
      <c r="D205" s="156"/>
      <c r="E205" s="156"/>
      <c r="F205" s="156"/>
      <c r="G205" s="156"/>
      <c r="H205" s="144"/>
      <c r="I205" s="156"/>
      <c r="J205" s="156"/>
      <c r="K205" s="156"/>
      <c r="L205" s="156"/>
      <c r="M205" s="144"/>
      <c r="N205" s="156"/>
      <c r="O205" s="144"/>
      <c r="P205" s="156"/>
      <c r="Q205" s="156"/>
      <c r="R205" s="156"/>
      <c r="S205" s="156"/>
      <c r="T205" s="156"/>
    </row>
    <row r="206" spans="1:20" s="157" customFormat="1" ht="16.5" hidden="1" customHeight="1" outlineLevel="1" x14ac:dyDescent="0.2">
      <c r="A206" s="154" t="s">
        <v>27</v>
      </c>
      <c r="B206" s="155"/>
      <c r="C206" s="144"/>
      <c r="D206" s="156"/>
      <c r="E206" s="156"/>
      <c r="F206" s="156"/>
      <c r="G206" s="156"/>
      <c r="H206" s="144"/>
      <c r="I206" s="156"/>
      <c r="J206" s="156"/>
      <c r="K206" s="156"/>
      <c r="L206" s="156"/>
      <c r="M206" s="144"/>
      <c r="N206" s="156"/>
      <c r="O206" s="144"/>
      <c r="P206" s="156"/>
      <c r="Q206" s="156"/>
      <c r="R206" s="156"/>
      <c r="S206" s="156"/>
      <c r="T206" s="156"/>
    </row>
    <row r="207" spans="1:20" ht="16.5" hidden="1" customHeight="1" outlineLevel="1" x14ac:dyDescent="0.2">
      <c r="A207" s="149" t="s">
        <v>9</v>
      </c>
      <c r="B207" s="147"/>
      <c r="C207" s="144"/>
      <c r="D207" s="148"/>
      <c r="E207" s="148"/>
      <c r="F207" s="148"/>
      <c r="G207" s="148"/>
      <c r="H207" s="144"/>
      <c r="I207" s="156"/>
      <c r="J207" s="156"/>
      <c r="K207" s="156"/>
      <c r="L207" s="156"/>
      <c r="M207" s="144"/>
      <c r="N207" s="156"/>
      <c r="O207" s="144"/>
      <c r="P207" s="156"/>
      <c r="Q207" s="156"/>
      <c r="R207" s="156"/>
      <c r="S207" s="156"/>
      <c r="T207" s="156"/>
    </row>
    <row r="208" spans="1:20" s="157" customFormat="1" ht="16.5" hidden="1" customHeight="1" outlineLevel="1" x14ac:dyDescent="0.2">
      <c r="A208" s="154" t="s">
        <v>30</v>
      </c>
      <c r="B208" s="155"/>
      <c r="C208" s="144"/>
      <c r="D208" s="156"/>
      <c r="E208" s="156"/>
      <c r="F208" s="156"/>
      <c r="G208" s="156"/>
      <c r="H208" s="144"/>
      <c r="I208" s="156"/>
      <c r="J208" s="156"/>
      <c r="K208" s="156"/>
      <c r="L208" s="156"/>
      <c r="M208" s="144"/>
      <c r="N208" s="156"/>
      <c r="O208" s="144"/>
      <c r="P208" s="156"/>
      <c r="Q208" s="156"/>
      <c r="R208" s="156"/>
      <c r="S208" s="156"/>
      <c r="T208" s="156"/>
    </row>
    <row r="209" spans="1:20" s="157" customFormat="1" ht="16.5" hidden="1" customHeight="1" outlineLevel="1" x14ac:dyDescent="0.2">
      <c r="A209" s="154" t="s">
        <v>31</v>
      </c>
      <c r="B209" s="155"/>
      <c r="C209" s="144"/>
      <c r="D209" s="156"/>
      <c r="E209" s="156"/>
      <c r="F209" s="156"/>
      <c r="G209" s="156"/>
      <c r="H209" s="144"/>
      <c r="I209" s="156"/>
      <c r="J209" s="156"/>
      <c r="K209" s="156"/>
      <c r="L209" s="156"/>
      <c r="M209" s="144"/>
      <c r="N209" s="156"/>
      <c r="O209" s="144"/>
      <c r="P209" s="156"/>
      <c r="Q209" s="156"/>
      <c r="R209" s="156"/>
      <c r="S209" s="156"/>
      <c r="T209" s="156"/>
    </row>
    <row r="210" spans="1:20" s="157" customFormat="1" ht="16.5" hidden="1" customHeight="1" outlineLevel="1" x14ac:dyDescent="0.2">
      <c r="A210" s="154" t="s">
        <v>27</v>
      </c>
      <c r="B210" s="155"/>
      <c r="C210" s="144"/>
      <c r="D210" s="156"/>
      <c r="E210" s="156"/>
      <c r="F210" s="156"/>
      <c r="G210" s="156"/>
      <c r="H210" s="144"/>
      <c r="I210" s="156"/>
      <c r="J210" s="156"/>
      <c r="K210" s="156"/>
      <c r="L210" s="156"/>
      <c r="M210" s="144"/>
      <c r="N210" s="156"/>
      <c r="O210" s="144"/>
      <c r="P210" s="156"/>
      <c r="Q210" s="156"/>
      <c r="R210" s="156"/>
      <c r="S210" s="156"/>
      <c r="T210" s="156"/>
    </row>
    <row r="211" spans="1:20" ht="16.5" hidden="1" customHeight="1" outlineLevel="1" x14ac:dyDescent="0.2">
      <c r="A211" s="149" t="s">
        <v>9</v>
      </c>
      <c r="B211" s="147"/>
      <c r="C211" s="144"/>
      <c r="D211" s="148"/>
      <c r="E211" s="148"/>
      <c r="F211" s="148"/>
      <c r="G211" s="148"/>
      <c r="H211" s="144"/>
      <c r="I211" s="156"/>
      <c r="J211" s="156"/>
      <c r="K211" s="156"/>
      <c r="L211" s="156"/>
      <c r="M211" s="144"/>
      <c r="N211" s="156"/>
      <c r="O211" s="144"/>
      <c r="P211" s="156"/>
      <c r="Q211" s="156"/>
      <c r="R211" s="156"/>
      <c r="S211" s="156"/>
      <c r="T211" s="156"/>
    </row>
    <row r="212" spans="1:20" s="157" customFormat="1" ht="16.5" hidden="1" customHeight="1" outlineLevel="1" x14ac:dyDescent="0.2">
      <c r="A212" s="154" t="s">
        <v>30</v>
      </c>
      <c r="B212" s="155"/>
      <c r="C212" s="144"/>
      <c r="D212" s="156"/>
      <c r="E212" s="156"/>
      <c r="F212" s="156"/>
      <c r="G212" s="156"/>
      <c r="H212" s="144"/>
      <c r="I212" s="156"/>
      <c r="J212" s="156"/>
      <c r="K212" s="156"/>
      <c r="L212" s="156"/>
      <c r="M212" s="144"/>
      <c r="N212" s="156"/>
      <c r="O212" s="144"/>
      <c r="P212" s="156"/>
      <c r="Q212" s="156"/>
      <c r="R212" s="156"/>
      <c r="S212" s="156"/>
      <c r="T212" s="156"/>
    </row>
    <row r="213" spans="1:20" s="157" customFormat="1" ht="16.5" hidden="1" customHeight="1" outlineLevel="1" x14ac:dyDescent="0.2">
      <c r="A213" s="154" t="s">
        <v>31</v>
      </c>
      <c r="B213" s="155"/>
      <c r="C213" s="144"/>
      <c r="D213" s="156"/>
      <c r="E213" s="156"/>
      <c r="F213" s="156"/>
      <c r="G213" s="156"/>
      <c r="H213" s="144"/>
      <c r="I213" s="156"/>
      <c r="J213" s="156"/>
      <c r="K213" s="156"/>
      <c r="L213" s="156"/>
      <c r="M213" s="144"/>
      <c r="N213" s="156"/>
      <c r="O213" s="144"/>
      <c r="P213" s="156"/>
      <c r="Q213" s="156"/>
      <c r="R213" s="156"/>
      <c r="S213" s="156"/>
      <c r="T213" s="156"/>
    </row>
    <row r="214" spans="1:20" s="157" customFormat="1" ht="16.5" hidden="1" customHeight="1" outlineLevel="1" x14ac:dyDescent="0.2">
      <c r="A214" s="154" t="s">
        <v>27</v>
      </c>
      <c r="B214" s="155"/>
      <c r="C214" s="144"/>
      <c r="D214" s="156"/>
      <c r="E214" s="156"/>
      <c r="F214" s="156"/>
      <c r="G214" s="156"/>
      <c r="H214" s="144"/>
      <c r="I214" s="156"/>
      <c r="J214" s="156"/>
      <c r="K214" s="156"/>
      <c r="L214" s="156"/>
      <c r="M214" s="144"/>
      <c r="N214" s="156"/>
      <c r="O214" s="144"/>
      <c r="P214" s="156"/>
      <c r="Q214" s="156"/>
      <c r="R214" s="156"/>
      <c r="S214" s="156"/>
      <c r="T214" s="156"/>
    </row>
    <row r="215" spans="1:20" ht="16.5" hidden="1" customHeight="1" outlineLevel="1" x14ac:dyDescent="0.2">
      <c r="A215" s="149" t="s">
        <v>9</v>
      </c>
      <c r="B215" s="147"/>
      <c r="C215" s="144"/>
      <c r="D215" s="148"/>
      <c r="E215" s="148"/>
      <c r="F215" s="148"/>
      <c r="G215" s="148"/>
      <c r="H215" s="144"/>
      <c r="I215" s="156"/>
      <c r="J215" s="156"/>
      <c r="K215" s="156"/>
      <c r="L215" s="156"/>
      <c r="M215" s="144"/>
      <c r="N215" s="156"/>
      <c r="O215" s="144"/>
      <c r="P215" s="156"/>
      <c r="Q215" s="156"/>
      <c r="R215" s="156"/>
      <c r="S215" s="156"/>
      <c r="T215" s="156"/>
    </row>
    <row r="216" spans="1:20" s="157" customFormat="1" ht="16.5" hidden="1" customHeight="1" outlineLevel="1" x14ac:dyDescent="0.2">
      <c r="A216" s="154" t="s">
        <v>30</v>
      </c>
      <c r="B216" s="155"/>
      <c r="C216" s="144"/>
      <c r="D216" s="156"/>
      <c r="E216" s="156"/>
      <c r="F216" s="156"/>
      <c r="G216" s="156"/>
      <c r="H216" s="144"/>
      <c r="I216" s="156"/>
      <c r="J216" s="156"/>
      <c r="K216" s="156"/>
      <c r="L216" s="156"/>
      <c r="M216" s="144"/>
      <c r="N216" s="156"/>
      <c r="O216" s="144"/>
      <c r="P216" s="156"/>
      <c r="Q216" s="156"/>
      <c r="R216" s="156"/>
      <c r="S216" s="156"/>
      <c r="T216" s="156"/>
    </row>
    <row r="217" spans="1:20" s="157" customFormat="1" ht="16.5" hidden="1" customHeight="1" outlineLevel="1" x14ac:dyDescent="0.2">
      <c r="A217" s="154" t="s">
        <v>31</v>
      </c>
      <c r="B217" s="155"/>
      <c r="C217" s="144"/>
      <c r="D217" s="156"/>
      <c r="E217" s="156"/>
      <c r="F217" s="156"/>
      <c r="G217" s="156"/>
      <c r="H217" s="144"/>
      <c r="I217" s="156"/>
      <c r="J217" s="156"/>
      <c r="K217" s="156"/>
      <c r="L217" s="156"/>
      <c r="M217" s="144"/>
      <c r="N217" s="156"/>
      <c r="O217" s="144"/>
      <c r="P217" s="156"/>
      <c r="Q217" s="156"/>
      <c r="R217" s="156"/>
      <c r="S217" s="156"/>
      <c r="T217" s="156"/>
    </row>
    <row r="218" spans="1:20" s="157" customFormat="1" ht="16.5" hidden="1" customHeight="1" outlineLevel="1" x14ac:dyDescent="0.2">
      <c r="A218" s="154" t="s">
        <v>27</v>
      </c>
      <c r="B218" s="155"/>
      <c r="C218" s="144"/>
      <c r="D218" s="156"/>
      <c r="E218" s="156"/>
      <c r="F218" s="156"/>
      <c r="G218" s="156"/>
      <c r="H218" s="144"/>
      <c r="I218" s="156"/>
      <c r="J218" s="156"/>
      <c r="K218" s="156"/>
      <c r="L218" s="156"/>
      <c r="M218" s="144"/>
      <c r="N218" s="156"/>
      <c r="O218" s="144"/>
      <c r="P218" s="156"/>
      <c r="Q218" s="156"/>
      <c r="R218" s="156"/>
      <c r="S218" s="156"/>
      <c r="T218" s="156"/>
    </row>
    <row r="219" spans="1:20" ht="16.5" hidden="1" customHeight="1" outlineLevel="1" x14ac:dyDescent="0.2">
      <c r="A219" s="149" t="s">
        <v>9</v>
      </c>
      <c r="B219" s="147"/>
      <c r="C219" s="144"/>
      <c r="D219" s="148"/>
      <c r="E219" s="148"/>
      <c r="F219" s="148"/>
      <c r="G219" s="148"/>
      <c r="H219" s="144"/>
      <c r="I219" s="156"/>
      <c r="J219" s="156"/>
      <c r="K219" s="156"/>
      <c r="L219" s="156"/>
      <c r="M219" s="144"/>
      <c r="N219" s="156"/>
      <c r="O219" s="144"/>
      <c r="P219" s="156"/>
      <c r="Q219" s="156"/>
      <c r="R219" s="156"/>
      <c r="S219" s="156"/>
      <c r="T219" s="156"/>
    </row>
    <row r="220" spans="1:20" s="157" customFormat="1" ht="16.5" hidden="1" customHeight="1" outlineLevel="1" x14ac:dyDescent="0.2">
      <c r="A220" s="154" t="s">
        <v>30</v>
      </c>
      <c r="B220" s="155"/>
      <c r="C220" s="144"/>
      <c r="D220" s="156"/>
      <c r="E220" s="156"/>
      <c r="F220" s="156"/>
      <c r="G220" s="156"/>
      <c r="H220" s="144"/>
      <c r="I220" s="156"/>
      <c r="J220" s="156"/>
      <c r="K220" s="156"/>
      <c r="L220" s="156"/>
      <c r="M220" s="144"/>
      <c r="N220" s="156"/>
      <c r="O220" s="144"/>
      <c r="P220" s="156"/>
      <c r="Q220" s="156"/>
      <c r="R220" s="156"/>
      <c r="S220" s="156"/>
      <c r="T220" s="156"/>
    </row>
    <row r="221" spans="1:20" s="157" customFormat="1" ht="16.5" hidden="1" customHeight="1" outlineLevel="1" x14ac:dyDescent="0.2">
      <c r="A221" s="154" t="s">
        <v>31</v>
      </c>
      <c r="B221" s="155"/>
      <c r="C221" s="144"/>
      <c r="D221" s="156"/>
      <c r="E221" s="156"/>
      <c r="F221" s="156"/>
      <c r="G221" s="156"/>
      <c r="H221" s="144"/>
      <c r="I221" s="156"/>
      <c r="J221" s="156"/>
      <c r="K221" s="156"/>
      <c r="L221" s="156"/>
      <c r="M221" s="144"/>
      <c r="N221" s="156"/>
      <c r="O221" s="144"/>
      <c r="P221" s="156"/>
      <c r="Q221" s="156"/>
      <c r="R221" s="156"/>
      <c r="S221" s="156"/>
      <c r="T221" s="156"/>
    </row>
    <row r="222" spans="1:20" s="157" customFormat="1" ht="16.5" hidden="1" customHeight="1" outlineLevel="1" x14ac:dyDescent="0.2">
      <c r="A222" s="154" t="s">
        <v>27</v>
      </c>
      <c r="B222" s="155"/>
      <c r="C222" s="144"/>
      <c r="D222" s="156"/>
      <c r="E222" s="156"/>
      <c r="F222" s="156"/>
      <c r="G222" s="156"/>
      <c r="H222" s="144"/>
      <c r="I222" s="156"/>
      <c r="J222" s="156"/>
      <c r="K222" s="156"/>
      <c r="L222" s="156"/>
      <c r="M222" s="144"/>
      <c r="N222" s="156"/>
      <c r="O222" s="144"/>
      <c r="P222" s="156"/>
      <c r="Q222" s="156"/>
      <c r="R222" s="156"/>
      <c r="S222" s="156"/>
      <c r="T222" s="156"/>
    </row>
    <row r="223" spans="1:20" ht="16.5" hidden="1" customHeight="1" outlineLevel="1" x14ac:dyDescent="0.2">
      <c r="A223" s="149" t="s">
        <v>9</v>
      </c>
      <c r="B223" s="147"/>
      <c r="C223" s="144"/>
      <c r="D223" s="148"/>
      <c r="E223" s="148"/>
      <c r="F223" s="148"/>
      <c r="G223" s="148"/>
      <c r="H223" s="144"/>
      <c r="I223" s="156"/>
      <c r="J223" s="156"/>
      <c r="K223" s="156"/>
      <c r="L223" s="156"/>
      <c r="M223" s="144"/>
      <c r="N223" s="156"/>
      <c r="O223" s="144"/>
      <c r="P223" s="156"/>
      <c r="Q223" s="156"/>
      <c r="R223" s="156"/>
      <c r="S223" s="156"/>
      <c r="T223" s="156"/>
    </row>
    <row r="224" spans="1:20" s="157" customFormat="1" ht="16.5" hidden="1" customHeight="1" outlineLevel="1" x14ac:dyDescent="0.2">
      <c r="A224" s="154" t="s">
        <v>30</v>
      </c>
      <c r="B224" s="155"/>
      <c r="C224" s="144"/>
      <c r="D224" s="156"/>
      <c r="E224" s="156"/>
      <c r="F224" s="156"/>
      <c r="G224" s="156"/>
      <c r="H224" s="144"/>
      <c r="I224" s="156"/>
      <c r="J224" s="156"/>
      <c r="K224" s="156"/>
      <c r="L224" s="156"/>
      <c r="M224" s="144"/>
      <c r="N224" s="156"/>
      <c r="O224" s="144"/>
      <c r="P224" s="156"/>
      <c r="Q224" s="156"/>
      <c r="R224" s="156"/>
      <c r="S224" s="156"/>
      <c r="T224" s="156"/>
    </row>
    <row r="225" spans="1:20" s="157" customFormat="1" ht="16.5" hidden="1" customHeight="1" outlineLevel="1" x14ac:dyDescent="0.2">
      <c r="A225" s="154" t="s">
        <v>31</v>
      </c>
      <c r="B225" s="155"/>
      <c r="C225" s="144"/>
      <c r="D225" s="156"/>
      <c r="E225" s="156"/>
      <c r="F225" s="156"/>
      <c r="G225" s="156"/>
      <c r="H225" s="144"/>
      <c r="I225" s="156"/>
      <c r="J225" s="156"/>
      <c r="K225" s="156"/>
      <c r="L225" s="156"/>
      <c r="M225" s="144"/>
      <c r="N225" s="156"/>
      <c r="O225" s="144"/>
      <c r="P225" s="156"/>
      <c r="Q225" s="156"/>
      <c r="R225" s="156"/>
      <c r="S225" s="156"/>
      <c r="T225" s="156"/>
    </row>
    <row r="226" spans="1:20" s="157" customFormat="1" ht="16.5" hidden="1" customHeight="1" outlineLevel="1" x14ac:dyDescent="0.2">
      <c r="A226" s="154" t="s">
        <v>27</v>
      </c>
      <c r="B226" s="155"/>
      <c r="C226" s="144"/>
      <c r="D226" s="156"/>
      <c r="E226" s="156"/>
      <c r="F226" s="156"/>
      <c r="G226" s="156"/>
      <c r="H226" s="144"/>
      <c r="I226" s="156"/>
      <c r="J226" s="156"/>
      <c r="K226" s="156"/>
      <c r="L226" s="156"/>
      <c r="M226" s="144"/>
      <c r="N226" s="156"/>
      <c r="O226" s="144"/>
      <c r="P226" s="156"/>
      <c r="Q226" s="156"/>
      <c r="R226" s="156"/>
      <c r="S226" s="156"/>
      <c r="T226" s="156"/>
    </row>
    <row r="227" spans="1:20" ht="16.5" hidden="1" customHeight="1" outlineLevel="1" x14ac:dyDescent="0.2">
      <c r="A227" s="149" t="s">
        <v>9</v>
      </c>
      <c r="B227" s="147"/>
      <c r="C227" s="144"/>
      <c r="D227" s="148"/>
      <c r="E227" s="148"/>
      <c r="F227" s="148"/>
      <c r="G227" s="148"/>
      <c r="H227" s="144"/>
      <c r="I227" s="156"/>
      <c r="J227" s="156"/>
      <c r="K227" s="156"/>
      <c r="L227" s="156"/>
      <c r="M227" s="144"/>
      <c r="N227" s="156"/>
      <c r="O227" s="144"/>
      <c r="P227" s="156"/>
      <c r="Q227" s="156"/>
      <c r="R227" s="156"/>
      <c r="S227" s="156"/>
      <c r="T227" s="156"/>
    </row>
    <row r="228" spans="1:20" s="157" customFormat="1" ht="16.5" hidden="1" customHeight="1" outlineLevel="1" x14ac:dyDescent="0.2">
      <c r="A228" s="154" t="s">
        <v>30</v>
      </c>
      <c r="B228" s="155"/>
      <c r="C228" s="144"/>
      <c r="D228" s="156"/>
      <c r="E228" s="156"/>
      <c r="F228" s="156"/>
      <c r="G228" s="156"/>
      <c r="H228" s="144"/>
      <c r="I228" s="156"/>
      <c r="J228" s="156"/>
      <c r="K228" s="156"/>
      <c r="L228" s="156"/>
      <c r="M228" s="144"/>
      <c r="N228" s="156"/>
      <c r="O228" s="144"/>
      <c r="P228" s="156"/>
      <c r="Q228" s="156"/>
      <c r="R228" s="156"/>
      <c r="S228" s="156"/>
      <c r="T228" s="156"/>
    </row>
    <row r="229" spans="1:20" s="157" customFormat="1" ht="16.5" hidden="1" customHeight="1" outlineLevel="1" x14ac:dyDescent="0.2">
      <c r="A229" s="154" t="s">
        <v>31</v>
      </c>
      <c r="B229" s="155"/>
      <c r="C229" s="144"/>
      <c r="D229" s="156"/>
      <c r="E229" s="156"/>
      <c r="F229" s="156"/>
      <c r="G229" s="156"/>
      <c r="H229" s="144"/>
      <c r="I229" s="156"/>
      <c r="J229" s="156"/>
      <c r="K229" s="156"/>
      <c r="L229" s="156"/>
      <c r="M229" s="144"/>
      <c r="N229" s="156"/>
      <c r="O229" s="144"/>
      <c r="P229" s="156"/>
      <c r="Q229" s="156"/>
      <c r="R229" s="156"/>
      <c r="S229" s="156"/>
      <c r="T229" s="156"/>
    </row>
    <row r="230" spans="1:20" s="157" customFormat="1" ht="16.5" hidden="1" customHeight="1" outlineLevel="1" x14ac:dyDescent="0.2">
      <c r="A230" s="154" t="s">
        <v>27</v>
      </c>
      <c r="B230" s="155"/>
      <c r="C230" s="144"/>
      <c r="D230" s="156"/>
      <c r="E230" s="156"/>
      <c r="F230" s="156"/>
      <c r="G230" s="156"/>
      <c r="H230" s="144"/>
      <c r="I230" s="156"/>
      <c r="J230" s="156"/>
      <c r="K230" s="156"/>
      <c r="L230" s="156"/>
      <c r="M230" s="144"/>
      <c r="N230" s="156"/>
      <c r="O230" s="144"/>
      <c r="P230" s="156"/>
      <c r="Q230" s="156"/>
      <c r="R230" s="156"/>
      <c r="S230" s="156"/>
      <c r="T230" s="156"/>
    </row>
    <row r="231" spans="1:20" ht="16.5" hidden="1" customHeight="1" outlineLevel="1" x14ac:dyDescent="0.2">
      <c r="A231" s="149" t="s">
        <v>9</v>
      </c>
      <c r="B231" s="147"/>
      <c r="C231" s="144"/>
      <c r="D231" s="148"/>
      <c r="E231" s="148"/>
      <c r="F231" s="148"/>
      <c r="G231" s="148"/>
      <c r="H231" s="144"/>
      <c r="I231" s="156"/>
      <c r="J231" s="156"/>
      <c r="K231" s="156"/>
      <c r="L231" s="156"/>
      <c r="M231" s="144"/>
      <c r="N231" s="156"/>
      <c r="O231" s="144"/>
      <c r="P231" s="156"/>
      <c r="Q231" s="156"/>
      <c r="R231" s="156"/>
      <c r="S231" s="156"/>
      <c r="T231" s="156"/>
    </row>
    <row r="232" spans="1:20" s="157" customFormat="1" ht="16.5" hidden="1" customHeight="1" outlineLevel="1" x14ac:dyDescent="0.2">
      <c r="A232" s="154" t="s">
        <v>30</v>
      </c>
      <c r="B232" s="155"/>
      <c r="C232" s="144"/>
      <c r="D232" s="156"/>
      <c r="E232" s="156"/>
      <c r="F232" s="156"/>
      <c r="G232" s="156"/>
      <c r="H232" s="144"/>
      <c r="I232" s="156"/>
      <c r="J232" s="156"/>
      <c r="K232" s="156"/>
      <c r="L232" s="156"/>
      <c r="M232" s="144"/>
      <c r="N232" s="156"/>
      <c r="O232" s="144"/>
      <c r="P232" s="156"/>
      <c r="Q232" s="156"/>
      <c r="R232" s="156"/>
      <c r="S232" s="156"/>
      <c r="T232" s="156"/>
    </row>
    <row r="233" spans="1:20" s="157" customFormat="1" ht="16.5" hidden="1" customHeight="1" outlineLevel="1" x14ac:dyDescent="0.2">
      <c r="A233" s="154" t="s">
        <v>31</v>
      </c>
      <c r="B233" s="155"/>
      <c r="C233" s="144"/>
      <c r="D233" s="156"/>
      <c r="E233" s="156"/>
      <c r="F233" s="156"/>
      <c r="G233" s="156"/>
      <c r="H233" s="144"/>
      <c r="I233" s="156"/>
      <c r="J233" s="156"/>
      <c r="K233" s="156"/>
      <c r="L233" s="156"/>
      <c r="M233" s="144"/>
      <c r="N233" s="156"/>
      <c r="O233" s="144"/>
      <c r="P233" s="156"/>
      <c r="Q233" s="156"/>
      <c r="R233" s="156"/>
      <c r="S233" s="156"/>
      <c r="T233" s="156"/>
    </row>
    <row r="234" spans="1:20" s="157" customFormat="1" ht="16.5" hidden="1" customHeight="1" outlineLevel="1" x14ac:dyDescent="0.2">
      <c r="A234" s="154" t="s">
        <v>27</v>
      </c>
      <c r="B234" s="155"/>
      <c r="C234" s="144"/>
      <c r="D234" s="156"/>
      <c r="E234" s="156"/>
      <c r="F234" s="156"/>
      <c r="G234" s="156"/>
      <c r="H234" s="144"/>
      <c r="I234" s="156"/>
      <c r="J234" s="156"/>
      <c r="K234" s="156"/>
      <c r="L234" s="156"/>
      <c r="M234" s="144"/>
      <c r="N234" s="156"/>
      <c r="O234" s="144"/>
      <c r="P234" s="156"/>
      <c r="Q234" s="156"/>
      <c r="R234" s="156"/>
      <c r="S234" s="156"/>
      <c r="T234" s="156"/>
    </row>
    <row r="235" spans="1:20" ht="16.5" hidden="1" customHeight="1" outlineLevel="1" x14ac:dyDescent="0.2">
      <c r="A235" s="149" t="s">
        <v>9</v>
      </c>
      <c r="B235" s="147"/>
      <c r="C235" s="144"/>
      <c r="D235" s="148"/>
      <c r="E235" s="148"/>
      <c r="F235" s="148"/>
      <c r="G235" s="148"/>
      <c r="H235" s="144"/>
      <c r="I235" s="156"/>
      <c r="J235" s="156"/>
      <c r="K235" s="156"/>
      <c r="L235" s="156"/>
      <c r="M235" s="144"/>
      <c r="N235" s="156"/>
      <c r="O235" s="144"/>
      <c r="P235" s="156"/>
      <c r="Q235" s="156"/>
      <c r="R235" s="156"/>
      <c r="S235" s="156"/>
      <c r="T235" s="156"/>
    </row>
    <row r="236" spans="1:20" s="157" customFormat="1" ht="16.5" hidden="1" customHeight="1" outlineLevel="1" x14ac:dyDescent="0.2">
      <c r="A236" s="154" t="s">
        <v>30</v>
      </c>
      <c r="B236" s="155"/>
      <c r="C236" s="144"/>
      <c r="D236" s="156"/>
      <c r="E236" s="156"/>
      <c r="F236" s="156"/>
      <c r="G236" s="156"/>
      <c r="H236" s="144"/>
      <c r="I236" s="156"/>
      <c r="J236" s="156"/>
      <c r="K236" s="156"/>
      <c r="L236" s="156"/>
      <c r="M236" s="144"/>
      <c r="N236" s="156"/>
      <c r="O236" s="144"/>
      <c r="P236" s="156"/>
      <c r="Q236" s="156"/>
      <c r="R236" s="156"/>
      <c r="S236" s="156"/>
      <c r="T236" s="156"/>
    </row>
    <row r="237" spans="1:20" s="157" customFormat="1" ht="16.5" hidden="1" customHeight="1" outlineLevel="1" x14ac:dyDescent="0.2">
      <c r="A237" s="154" t="s">
        <v>31</v>
      </c>
      <c r="B237" s="155"/>
      <c r="C237" s="144"/>
      <c r="D237" s="156"/>
      <c r="E237" s="156"/>
      <c r="F237" s="156"/>
      <c r="G237" s="156"/>
      <c r="H237" s="144"/>
      <c r="I237" s="156"/>
      <c r="J237" s="156"/>
      <c r="K237" s="156"/>
      <c r="L237" s="156"/>
      <c r="M237" s="144"/>
      <c r="N237" s="156"/>
      <c r="O237" s="144"/>
      <c r="P237" s="156"/>
      <c r="Q237" s="156"/>
      <c r="R237" s="156"/>
      <c r="S237" s="156"/>
      <c r="T237" s="156"/>
    </row>
    <row r="238" spans="1:20" s="157" customFormat="1" ht="16.5" hidden="1" customHeight="1" outlineLevel="1" x14ac:dyDescent="0.2">
      <c r="A238" s="154" t="s">
        <v>27</v>
      </c>
      <c r="B238" s="155"/>
      <c r="C238" s="144"/>
      <c r="D238" s="156"/>
      <c r="E238" s="156"/>
      <c r="F238" s="156"/>
      <c r="G238" s="156"/>
      <c r="H238" s="144"/>
      <c r="I238" s="156"/>
      <c r="J238" s="156"/>
      <c r="K238" s="156"/>
      <c r="L238" s="156"/>
      <c r="M238" s="144"/>
      <c r="N238" s="156"/>
      <c r="O238" s="144"/>
      <c r="P238" s="156"/>
      <c r="Q238" s="156"/>
      <c r="R238" s="156"/>
      <c r="S238" s="156"/>
      <c r="T238" s="156"/>
    </row>
    <row r="239" spans="1:20" ht="16.5" hidden="1" customHeight="1" outlineLevel="1" x14ac:dyDescent="0.2">
      <c r="A239" s="149" t="s">
        <v>9</v>
      </c>
      <c r="B239" s="147"/>
      <c r="C239" s="144"/>
      <c r="D239" s="148"/>
      <c r="E239" s="148"/>
      <c r="F239" s="148"/>
      <c r="G239" s="148"/>
      <c r="H239" s="144"/>
      <c r="I239" s="156"/>
      <c r="J239" s="156"/>
      <c r="K239" s="156"/>
      <c r="L239" s="156"/>
      <c r="M239" s="144"/>
      <c r="N239" s="156"/>
      <c r="O239" s="144"/>
      <c r="P239" s="156"/>
      <c r="Q239" s="156"/>
      <c r="R239" s="156"/>
      <c r="S239" s="156"/>
      <c r="T239" s="156"/>
    </row>
    <row r="240" spans="1:20" s="157" customFormat="1" ht="16.5" hidden="1" customHeight="1" outlineLevel="1" x14ac:dyDescent="0.2">
      <c r="A240" s="154" t="s">
        <v>30</v>
      </c>
      <c r="B240" s="155"/>
      <c r="C240" s="144"/>
      <c r="D240" s="156"/>
      <c r="E240" s="156"/>
      <c r="F240" s="156"/>
      <c r="G240" s="156"/>
      <c r="H240" s="144"/>
      <c r="I240" s="156"/>
      <c r="J240" s="156"/>
      <c r="K240" s="156"/>
      <c r="L240" s="156"/>
      <c r="M240" s="144"/>
      <c r="N240" s="156"/>
      <c r="O240" s="144"/>
      <c r="P240" s="156"/>
      <c r="Q240" s="156"/>
      <c r="R240" s="156"/>
      <c r="S240" s="156"/>
      <c r="T240" s="156"/>
    </row>
    <row r="241" spans="1:20" s="157" customFormat="1" ht="16.5" hidden="1" customHeight="1" outlineLevel="1" x14ac:dyDescent="0.2">
      <c r="A241" s="154" t="s">
        <v>31</v>
      </c>
      <c r="B241" s="155"/>
      <c r="C241" s="144"/>
      <c r="D241" s="156"/>
      <c r="E241" s="156"/>
      <c r="F241" s="156"/>
      <c r="G241" s="156"/>
      <c r="H241" s="144"/>
      <c r="I241" s="156"/>
      <c r="J241" s="156"/>
      <c r="K241" s="156"/>
      <c r="L241" s="156"/>
      <c r="M241" s="144"/>
      <c r="N241" s="156"/>
      <c r="O241" s="144"/>
      <c r="P241" s="156"/>
      <c r="Q241" s="156"/>
      <c r="R241" s="156"/>
      <c r="S241" s="156"/>
      <c r="T241" s="156"/>
    </row>
    <row r="242" spans="1:20" s="157" customFormat="1" ht="16.5" hidden="1" customHeight="1" outlineLevel="1" x14ac:dyDescent="0.2">
      <c r="A242" s="154" t="s">
        <v>27</v>
      </c>
      <c r="B242" s="155"/>
      <c r="C242" s="144"/>
      <c r="D242" s="156"/>
      <c r="E242" s="156"/>
      <c r="F242" s="156"/>
      <c r="G242" s="156"/>
      <c r="H242" s="144"/>
      <c r="I242" s="156"/>
      <c r="J242" s="156"/>
      <c r="K242" s="156"/>
      <c r="L242" s="156"/>
      <c r="M242" s="144"/>
      <c r="N242" s="156"/>
      <c r="O242" s="144"/>
      <c r="P242" s="156"/>
      <c r="Q242" s="156"/>
      <c r="R242" s="156"/>
      <c r="S242" s="156"/>
      <c r="T242" s="156"/>
    </row>
    <row r="243" spans="1:20" ht="16.5" hidden="1" customHeight="1" outlineLevel="1" x14ac:dyDescent="0.2">
      <c r="A243" s="149" t="s">
        <v>9</v>
      </c>
      <c r="B243" s="147"/>
      <c r="C243" s="144"/>
      <c r="D243" s="148"/>
      <c r="E243" s="148"/>
      <c r="F243" s="148"/>
      <c r="G243" s="148"/>
      <c r="H243" s="144"/>
      <c r="I243" s="156"/>
      <c r="J243" s="156"/>
      <c r="K243" s="156"/>
      <c r="L243" s="156"/>
      <c r="M243" s="144"/>
      <c r="N243" s="156"/>
      <c r="O243" s="144"/>
      <c r="P243" s="156"/>
      <c r="Q243" s="156"/>
      <c r="R243" s="156"/>
      <c r="S243" s="156"/>
      <c r="T243" s="156"/>
    </row>
    <row r="244" spans="1:20" s="157" customFormat="1" ht="16.5" hidden="1" customHeight="1" outlineLevel="1" x14ac:dyDescent="0.2">
      <c r="A244" s="154" t="s">
        <v>30</v>
      </c>
      <c r="B244" s="155"/>
      <c r="C244" s="144"/>
      <c r="D244" s="156"/>
      <c r="E244" s="156"/>
      <c r="F244" s="156"/>
      <c r="G244" s="156"/>
      <c r="H244" s="144"/>
      <c r="I244" s="156"/>
      <c r="J244" s="156"/>
      <c r="K244" s="156"/>
      <c r="L244" s="156"/>
      <c r="M244" s="144"/>
      <c r="N244" s="156"/>
      <c r="O244" s="144"/>
      <c r="P244" s="156"/>
      <c r="Q244" s="156"/>
      <c r="R244" s="156"/>
      <c r="S244" s="156"/>
      <c r="T244" s="156"/>
    </row>
    <row r="245" spans="1:20" s="157" customFormat="1" ht="16.5" hidden="1" customHeight="1" outlineLevel="1" x14ac:dyDescent="0.2">
      <c r="A245" s="154" t="s">
        <v>31</v>
      </c>
      <c r="B245" s="155"/>
      <c r="C245" s="144"/>
      <c r="D245" s="156"/>
      <c r="E245" s="156"/>
      <c r="F245" s="156"/>
      <c r="G245" s="156"/>
      <c r="H245" s="144"/>
      <c r="I245" s="156"/>
      <c r="J245" s="156"/>
      <c r="K245" s="156"/>
      <c r="L245" s="156"/>
      <c r="M245" s="144"/>
      <c r="N245" s="156"/>
      <c r="O245" s="144"/>
      <c r="P245" s="156"/>
      <c r="Q245" s="156"/>
      <c r="R245" s="156"/>
      <c r="S245" s="156"/>
      <c r="T245" s="156"/>
    </row>
    <row r="246" spans="1:20" s="157" customFormat="1" ht="16.5" hidden="1" customHeight="1" outlineLevel="1" x14ac:dyDescent="0.2">
      <c r="A246" s="154" t="s">
        <v>27</v>
      </c>
      <c r="B246" s="155"/>
      <c r="C246" s="144"/>
      <c r="D246" s="156"/>
      <c r="E246" s="156"/>
      <c r="F246" s="156"/>
      <c r="G246" s="156"/>
      <c r="H246" s="144"/>
      <c r="I246" s="156"/>
      <c r="J246" s="156"/>
      <c r="K246" s="156"/>
      <c r="L246" s="156"/>
      <c r="M246" s="144"/>
      <c r="N246" s="156"/>
      <c r="O246" s="144"/>
      <c r="P246" s="156"/>
      <c r="Q246" s="156"/>
      <c r="R246" s="156"/>
      <c r="S246" s="156"/>
      <c r="T246" s="156"/>
    </row>
    <row r="247" spans="1:20" ht="16.5" customHeight="1" collapsed="1" x14ac:dyDescent="0.2">
      <c r="B247" s="143"/>
      <c r="C247" s="144"/>
      <c r="D247" s="145"/>
      <c r="E247" s="145"/>
      <c r="F247" s="145"/>
      <c r="G247" s="145"/>
      <c r="H247" s="144"/>
      <c r="M247" s="144"/>
      <c r="O247" s="144"/>
    </row>
    <row r="248" spans="1:20" ht="16.5" customHeight="1" x14ac:dyDescent="0.2">
      <c r="A248" s="146" t="s">
        <v>8</v>
      </c>
      <c r="B248" s="147"/>
      <c r="C248" s="144"/>
      <c r="D248" s="148"/>
      <c r="E248" s="148"/>
      <c r="F248" s="148"/>
      <c r="G248" s="148"/>
      <c r="H248" s="144"/>
      <c r="I248" s="156"/>
      <c r="J248" s="156"/>
      <c r="K248" s="156"/>
      <c r="L248" s="156"/>
      <c r="M248" s="144"/>
      <c r="N248" s="156"/>
      <c r="O248" s="144"/>
      <c r="P248" s="156"/>
      <c r="Q248" s="156"/>
      <c r="R248" s="156"/>
      <c r="S248" s="156"/>
      <c r="T248" s="156"/>
    </row>
    <row r="249" spans="1:20" ht="16.5" customHeight="1" x14ac:dyDescent="0.2">
      <c r="A249" s="149" t="s">
        <v>9</v>
      </c>
      <c r="B249" s="147"/>
      <c r="C249" s="144"/>
      <c r="D249" s="148"/>
      <c r="E249" s="148"/>
      <c r="F249" s="148"/>
      <c r="G249" s="148"/>
      <c r="H249" s="144"/>
      <c r="I249" s="156"/>
      <c r="J249" s="156"/>
      <c r="K249" s="156"/>
      <c r="L249" s="156"/>
      <c r="M249" s="144"/>
      <c r="N249" s="156"/>
      <c r="O249" s="144"/>
      <c r="P249" s="156"/>
      <c r="Q249" s="156"/>
      <c r="R249" s="156"/>
      <c r="S249" s="156"/>
      <c r="T249" s="156"/>
    </row>
    <row r="250" spans="1:20" ht="16.5" customHeight="1" x14ac:dyDescent="0.2">
      <c r="A250" s="149" t="s">
        <v>9</v>
      </c>
      <c r="B250" s="147"/>
      <c r="C250" s="144"/>
      <c r="D250" s="148"/>
      <c r="E250" s="148"/>
      <c r="F250" s="148"/>
      <c r="G250" s="148"/>
      <c r="H250" s="144"/>
      <c r="I250" s="156"/>
      <c r="J250" s="156"/>
      <c r="K250" s="156"/>
      <c r="L250" s="156"/>
      <c r="M250" s="144"/>
      <c r="N250" s="156"/>
      <c r="O250" s="144"/>
      <c r="P250" s="156"/>
      <c r="Q250" s="156"/>
      <c r="R250" s="156"/>
      <c r="S250" s="156"/>
      <c r="T250" s="156"/>
    </row>
    <row r="251" spans="1:20" ht="16.5" customHeight="1" x14ac:dyDescent="0.2">
      <c r="A251" s="149" t="s">
        <v>9</v>
      </c>
      <c r="B251" s="147"/>
      <c r="C251" s="144"/>
      <c r="D251" s="148"/>
      <c r="E251" s="148"/>
      <c r="F251" s="148"/>
      <c r="G251" s="148"/>
      <c r="H251" s="144"/>
      <c r="I251" s="156"/>
      <c r="J251" s="156"/>
      <c r="K251" s="156"/>
      <c r="L251" s="156"/>
      <c r="M251" s="144"/>
      <c r="N251" s="156"/>
      <c r="O251" s="144"/>
      <c r="P251" s="156"/>
      <c r="Q251" s="156"/>
      <c r="R251" s="156"/>
      <c r="S251" s="156"/>
      <c r="T251" s="156"/>
    </row>
    <row r="252" spans="1:20" ht="16.5" customHeight="1" x14ac:dyDescent="0.2">
      <c r="A252" s="149" t="s">
        <v>9</v>
      </c>
      <c r="B252" s="147"/>
      <c r="C252" s="144"/>
      <c r="D252" s="148"/>
      <c r="E252" s="148"/>
      <c r="F252" s="148"/>
      <c r="G252" s="148"/>
      <c r="H252" s="144"/>
      <c r="I252" s="156"/>
      <c r="J252" s="156"/>
      <c r="K252" s="156"/>
      <c r="L252" s="156"/>
      <c r="M252" s="144"/>
      <c r="N252" s="156"/>
      <c r="O252" s="144"/>
      <c r="P252" s="156"/>
      <c r="Q252" s="156"/>
      <c r="R252" s="156"/>
      <c r="S252" s="156"/>
      <c r="T252" s="156"/>
    </row>
    <row r="253" spans="1:20" ht="16.5" customHeight="1" x14ac:dyDescent="0.2">
      <c r="B253" s="143"/>
      <c r="C253" s="144"/>
      <c r="D253" s="145"/>
      <c r="E253" s="145"/>
      <c r="F253" s="145"/>
      <c r="G253" s="145"/>
      <c r="H253" s="144"/>
      <c r="M253" s="144"/>
      <c r="O253" s="144"/>
    </row>
    <row r="256" spans="1:20" ht="16.5" customHeight="1" x14ac:dyDescent="0.2">
      <c r="A256" s="164" t="s">
        <v>32</v>
      </c>
    </row>
  </sheetData>
  <mergeCells count="4">
    <mergeCell ref="D5:G5"/>
    <mergeCell ref="I5:L5"/>
    <mergeCell ref="P5:T5"/>
    <mergeCell ref="B6:D6"/>
  </mergeCells>
  <conditionalFormatting sqref="B156 D156:G156 I156:L156 N156 D160:G160 I160:L160 N160 D164:G164 I164:L164 N164 D168:G168 I168:L168 N168 D172:G172 I172:L172 N172 D176:G176 I176:L176 N176 D180:G180 I180:L180 N180 D184:G184 I184:L184 N184 D188:G188 I188:L188 N188 D192:G192 I192:L192 N192 D196:G196 D200:G200 D204:G204 D208:G208 D212:G212 D216:G216 D220:G220 D224:G224 D228:G228 D232:G232 D236:G236 D240:G240 D244:G244">
    <cfRule type="cellIs" dxfId="159" priority="70" operator="equal">
      <formula>"wijkt af van standaard"</formula>
    </cfRule>
    <cfRule type="cellIs" dxfId="158" priority="71" operator="equal">
      <formula>"vergelijkbaar met standaard"</formula>
    </cfRule>
    <cfRule type="cellIs" dxfId="157" priority="72" operator="equal">
      <formula>"conform standaard"</formula>
    </cfRule>
  </conditionalFormatting>
  <conditionalFormatting sqref="B160">
    <cfRule type="cellIs" dxfId="156" priority="67" operator="equal">
      <formula>"wijkt af van standaard"</formula>
    </cfRule>
    <cfRule type="cellIs" dxfId="155" priority="68" operator="equal">
      <formula>"vergelijkbaar met standaard"</formula>
    </cfRule>
    <cfRule type="cellIs" dxfId="154" priority="69" operator="equal">
      <formula>"conform standaard"</formula>
    </cfRule>
  </conditionalFormatting>
  <conditionalFormatting sqref="B164">
    <cfRule type="cellIs" dxfId="153" priority="64" operator="equal">
      <formula>"wijkt af van standaard"</formula>
    </cfRule>
    <cfRule type="cellIs" dxfId="152" priority="65" operator="equal">
      <formula>"vergelijkbaar met standaard"</formula>
    </cfRule>
    <cfRule type="cellIs" dxfId="151" priority="66" operator="equal">
      <formula>"conform standaard"</formula>
    </cfRule>
  </conditionalFormatting>
  <conditionalFormatting sqref="B168">
    <cfRule type="cellIs" dxfId="150" priority="61" operator="equal">
      <formula>"wijkt af van standaard"</formula>
    </cfRule>
    <cfRule type="cellIs" dxfId="149" priority="62" operator="equal">
      <formula>"vergelijkbaar met standaard"</formula>
    </cfRule>
    <cfRule type="cellIs" dxfId="148" priority="63" operator="equal">
      <formula>"conform standaard"</formula>
    </cfRule>
  </conditionalFormatting>
  <conditionalFormatting sqref="B172">
    <cfRule type="cellIs" dxfId="147" priority="58" operator="equal">
      <formula>"wijkt af van standaard"</formula>
    </cfRule>
    <cfRule type="cellIs" dxfId="146" priority="59" operator="equal">
      <formula>"vergelijkbaar met standaard"</formula>
    </cfRule>
    <cfRule type="cellIs" dxfId="145" priority="60" operator="equal">
      <formula>"conform standaard"</formula>
    </cfRule>
  </conditionalFormatting>
  <conditionalFormatting sqref="B176">
    <cfRule type="cellIs" dxfId="144" priority="52" operator="equal">
      <formula>"wijkt af van standaard"</formula>
    </cfRule>
    <cfRule type="cellIs" dxfId="143" priority="53" operator="equal">
      <formula>"vergelijkbaar met standaard"</formula>
    </cfRule>
    <cfRule type="cellIs" dxfId="142" priority="54" operator="equal">
      <formula>"conform standaard"</formula>
    </cfRule>
  </conditionalFormatting>
  <conditionalFormatting sqref="B180">
    <cfRule type="cellIs" dxfId="141" priority="55" operator="equal">
      <formula>"wijkt af van standaard"</formula>
    </cfRule>
    <cfRule type="cellIs" dxfId="140" priority="56" operator="equal">
      <formula>"vergelijkbaar met standaard"</formula>
    </cfRule>
    <cfRule type="cellIs" dxfId="139" priority="57" operator="equal">
      <formula>"conform standaard"</formula>
    </cfRule>
  </conditionalFormatting>
  <conditionalFormatting sqref="B184">
    <cfRule type="cellIs" dxfId="138" priority="49" operator="equal">
      <formula>"wijkt af van standaard"</formula>
    </cfRule>
    <cfRule type="cellIs" dxfId="137" priority="50" operator="equal">
      <formula>"vergelijkbaar met standaard"</formula>
    </cfRule>
    <cfRule type="cellIs" dxfId="136" priority="51" operator="equal">
      <formula>"conform standaard"</formula>
    </cfRule>
  </conditionalFormatting>
  <conditionalFormatting sqref="B188">
    <cfRule type="cellIs" dxfId="135" priority="46" operator="equal">
      <formula>"wijkt af van standaard"</formula>
    </cfRule>
    <cfRule type="cellIs" dxfId="134" priority="47" operator="equal">
      <formula>"vergelijkbaar met standaard"</formula>
    </cfRule>
    <cfRule type="cellIs" dxfId="133" priority="48" operator="equal">
      <formula>"conform standaard"</formula>
    </cfRule>
  </conditionalFormatting>
  <conditionalFormatting sqref="B192">
    <cfRule type="cellIs" dxfId="132" priority="43" operator="equal">
      <formula>"wijkt af van standaard"</formula>
    </cfRule>
    <cfRule type="cellIs" dxfId="131" priority="44" operator="equal">
      <formula>"vergelijkbaar met standaard"</formula>
    </cfRule>
    <cfRule type="cellIs" dxfId="130" priority="45" operator="equal">
      <formula>"conform standaard"</formula>
    </cfRule>
  </conditionalFormatting>
  <conditionalFormatting sqref="B196">
    <cfRule type="cellIs" dxfId="129" priority="40" operator="equal">
      <formula>"wijkt af van standaard"</formula>
    </cfRule>
    <cfRule type="cellIs" dxfId="128" priority="41" operator="equal">
      <formula>"vergelijkbaar met standaard"</formula>
    </cfRule>
    <cfRule type="cellIs" dxfId="127" priority="42" operator="equal">
      <formula>"conform standaard"</formula>
    </cfRule>
  </conditionalFormatting>
  <conditionalFormatting sqref="B200">
    <cfRule type="cellIs" dxfId="126" priority="37" operator="equal">
      <formula>"wijkt af van standaard"</formula>
    </cfRule>
    <cfRule type="cellIs" dxfId="125" priority="38" operator="equal">
      <formula>"vergelijkbaar met standaard"</formula>
    </cfRule>
    <cfRule type="cellIs" dxfId="124" priority="39" operator="equal">
      <formula>"conform standaard"</formula>
    </cfRule>
  </conditionalFormatting>
  <conditionalFormatting sqref="B204">
    <cfRule type="cellIs" dxfId="123" priority="34" operator="equal">
      <formula>"wijkt af van standaard"</formula>
    </cfRule>
    <cfRule type="cellIs" dxfId="122" priority="35" operator="equal">
      <formula>"vergelijkbaar met standaard"</formula>
    </cfRule>
    <cfRule type="cellIs" dxfId="121" priority="36" operator="equal">
      <formula>"conform standaard"</formula>
    </cfRule>
  </conditionalFormatting>
  <conditionalFormatting sqref="B208">
    <cfRule type="cellIs" dxfId="120" priority="31" operator="equal">
      <formula>"wijkt af van standaard"</formula>
    </cfRule>
    <cfRule type="cellIs" dxfId="119" priority="32" operator="equal">
      <formula>"vergelijkbaar met standaard"</formula>
    </cfRule>
    <cfRule type="cellIs" dxfId="118" priority="33" operator="equal">
      <formula>"conform standaard"</formula>
    </cfRule>
  </conditionalFormatting>
  <conditionalFormatting sqref="B212">
    <cfRule type="cellIs" dxfId="117" priority="28" operator="equal">
      <formula>"wijkt af van standaard"</formula>
    </cfRule>
    <cfRule type="cellIs" dxfId="116" priority="29" operator="equal">
      <formula>"vergelijkbaar met standaard"</formula>
    </cfRule>
    <cfRule type="cellIs" dxfId="115" priority="30" operator="equal">
      <formula>"conform standaard"</formula>
    </cfRule>
  </conditionalFormatting>
  <conditionalFormatting sqref="B216">
    <cfRule type="cellIs" dxfId="114" priority="25" operator="equal">
      <formula>"wijkt af van standaard"</formula>
    </cfRule>
    <cfRule type="cellIs" dxfId="113" priority="26" operator="equal">
      <formula>"vergelijkbaar met standaard"</formula>
    </cfRule>
    <cfRule type="cellIs" dxfId="112" priority="27" operator="equal">
      <formula>"conform standaard"</formula>
    </cfRule>
  </conditionalFormatting>
  <conditionalFormatting sqref="B220">
    <cfRule type="cellIs" dxfId="111" priority="22" operator="equal">
      <formula>"wijkt af van standaard"</formula>
    </cfRule>
    <cfRule type="cellIs" dxfId="110" priority="23" operator="equal">
      <formula>"vergelijkbaar met standaard"</formula>
    </cfRule>
    <cfRule type="cellIs" dxfId="109" priority="24" operator="equal">
      <formula>"conform standaard"</formula>
    </cfRule>
  </conditionalFormatting>
  <conditionalFormatting sqref="B224">
    <cfRule type="cellIs" dxfId="108" priority="19" operator="equal">
      <formula>"wijkt af van standaard"</formula>
    </cfRule>
    <cfRule type="cellIs" dxfId="107" priority="20" operator="equal">
      <formula>"vergelijkbaar met standaard"</formula>
    </cfRule>
    <cfRule type="cellIs" dxfId="106" priority="21" operator="equal">
      <formula>"conform standaard"</formula>
    </cfRule>
  </conditionalFormatting>
  <conditionalFormatting sqref="B228">
    <cfRule type="cellIs" dxfId="105" priority="16" operator="equal">
      <formula>"wijkt af van standaard"</formula>
    </cfRule>
    <cfRule type="cellIs" dxfId="104" priority="17" operator="equal">
      <formula>"vergelijkbaar met standaard"</formula>
    </cfRule>
    <cfRule type="cellIs" dxfId="103" priority="18" operator="equal">
      <formula>"conform standaard"</formula>
    </cfRule>
  </conditionalFormatting>
  <conditionalFormatting sqref="B232">
    <cfRule type="cellIs" dxfId="102" priority="13" operator="equal">
      <formula>"wijkt af van standaard"</formula>
    </cfRule>
    <cfRule type="cellIs" dxfId="101" priority="14" operator="equal">
      <formula>"vergelijkbaar met standaard"</formula>
    </cfRule>
    <cfRule type="cellIs" dxfId="100" priority="15" operator="equal">
      <formula>"conform standaard"</formula>
    </cfRule>
  </conditionalFormatting>
  <conditionalFormatting sqref="B236">
    <cfRule type="cellIs" dxfId="99" priority="10" operator="equal">
      <formula>"wijkt af van standaard"</formula>
    </cfRule>
    <cfRule type="cellIs" dxfId="98" priority="11" operator="equal">
      <formula>"vergelijkbaar met standaard"</formula>
    </cfRule>
    <cfRule type="cellIs" dxfId="97" priority="12" operator="equal">
      <formula>"conform standaard"</formula>
    </cfRule>
  </conditionalFormatting>
  <conditionalFormatting sqref="B240">
    <cfRule type="cellIs" dxfId="96" priority="7" operator="equal">
      <formula>"wijkt af van standaard"</formula>
    </cfRule>
    <cfRule type="cellIs" dxfId="95" priority="8" operator="equal">
      <formula>"vergelijkbaar met standaard"</formula>
    </cfRule>
    <cfRule type="cellIs" dxfId="94" priority="9" operator="equal">
      <formula>"conform standaard"</formula>
    </cfRule>
  </conditionalFormatting>
  <conditionalFormatting sqref="B244">
    <cfRule type="cellIs" dxfId="93" priority="4" operator="equal">
      <formula>"wijkt af van standaard"</formula>
    </cfRule>
    <cfRule type="cellIs" dxfId="92" priority="5" operator="equal">
      <formula>"vergelijkbaar met standaard"</formula>
    </cfRule>
    <cfRule type="cellIs" dxfId="91" priority="6" operator="equal">
      <formula>"conform standaard"</formula>
    </cfRule>
  </conditionalFormatting>
  <conditionalFormatting sqref="P156:T156 P160:T160 P164:T164 P168:T168 P172:T172 P176:T176 P180:T180 P184:T184 P188:T188 P192:T192">
    <cfRule type="cellIs" dxfId="90" priority="1" operator="equal">
      <formula>"wijkt af van standaard"</formula>
    </cfRule>
    <cfRule type="cellIs" dxfId="89" priority="2" operator="equal">
      <formula>"vergelijkbaar met standaard"</formula>
    </cfRule>
    <cfRule type="cellIs" dxfId="88" priority="3" operator="equal">
      <formula>"conform standaard"</formula>
    </cfRule>
  </conditionalFormatting>
  <dataValidations count="5">
    <dataValidation type="list" allowBlank="1" showInputMessage="1" showErrorMessage="1" sqref="B174 B182 B158 B170 B166 B162 B186 B190 B178 B194 B198 B202 B206 B210 B214 B218 B222 B226 B230 B234 B238 B242 B246 N190 D246:G246 D242:G242 D238:G238 D234:G234 D230:G230 D226:G226 D222:G222 D218:G218 D198:G198 D202:G202 D206:G206 D210:G210 D214:G214 N158 N186 N178 N182 N162 N166 N170 N174 I174:L174 I170:L170 I166:L166 I162:L162 I182:L182 I178:L178 I186:L186 I158:L158 I190:L190 I194:L194 N194 P190:T190 P158:T158 P186:T186 P178:T178 P182:T182 P162:T162 P166:T166 P170:T170 P174:T174 P194:T194 D174:G174 D194:G194 D190:G190 D158:G158 D186:G186 D178:G178 D182:G182 D162:G162 D166:G166 D170:G170" xr:uid="{3FD3D0A3-D329-1246-A9AA-15692E2323E8}">
      <formula1>INDIRECT(B157)</formula1>
    </dataValidation>
    <dataValidation type="list" allowBlank="1" showInputMessage="1" showErrorMessage="1" sqref="B157 B173 B169 B165 B161 B181 B177 B185 B189 B193 B197 B201 B205 B209 B213 B217 B221 B225 B229 B233 B237 B241 B245 N189 D241:G241 D237:G237 D233:G233 D229:G229 D225:G225 D221:G221 D217:G217 D213:G213 D209:G209 D205:G205 D201:G201 D197:G197 N157 N185 N177 N181 N161 D245:G245 N165 N169 N173 D169:G169 D165:G165 D161:G161 D181:G181 D177:G177 D185:G185 D157:G157 D189:G189 D193:G193 D173:G173 I173:L173 I169:L169 I165:L165 I161:L161 I181:L181 I177:L177 I185:L185 I157:L157 I189:L189 I193:L193 N193 P189:T189 P157:T157 P185:T185 P177:T177 P181:T181 P161:T161 P165:T165 P169:T169 P173:T173 P193:T193" xr:uid="{7995CFA5-53B2-764F-A8B8-0FB0C9FF534B}">
      <formula1>"bestaande_registratie,afleiden,registratie_achteraf,extra_registratie_in_proces"</formula1>
    </dataValidation>
    <dataValidation type="list" allowBlank="1" showInputMessage="1" showErrorMessage="1" sqref="B127 B50 B36 B48 B46 B44 B42 B40 B38 B94 B131 B129 B76 B139 B52 B96 B54 B78 B56 B58 B60 B62 B64 B98 B66 B68 B141 B80 B70 B143 B72 B74 B84 B86 B88 B90 B145 B92 B82 B100 B102 B104 B117 B119 B121 B106:B107 B109 B111 B113 B115 B123 B133 B135 B137 B125 B147 N125 N137 N135 N133 N123 N115 N113 N111 N109 N106:N107 N121 N119 N117 N104 N102 N100 N82 N92 N90 N145 N88 N86 N143 N84 N74 N72 N70 N68 N66 N141 N64 N80 N62 N98 N60 N58 N56 N54 N52 N78 N96 N50 N42 N76 N44 N139 N129 N131 N94 N36 N38 N46 N40 N48 N127 D48:G48 D40:G40 D46:G46 D38:G38 D36:G36 D94:G94 D131:G131 D129:G129 D139:G139 D44:G44 D76:G76 D42:G42 D50:G50 D96:G96 D78:G78 D52:G52 D54:G54 D56:G56 D58:G58 D60:G60 D98:G98 D62:G62 D80:G80 D64:G64 D141:G141 D66:G66 D68:G68 D70:G70 D72:G72 D74:G74 D84:G84 D143:G143 D86:G86 D88:G88 D145:G145 D90:G90 D92:G92 D82:G82 D100:G100 D102:G102 D104:G104 D117:G117 D119:G119 D121:G121 D106:G107 D109:G109 D111:G111 D113:G113 D115:G115 D123:G123 D133:G133 D135:G135 D137:G137 D125:G125 D147:G147 D127:G127 I127:L127 I48:L48 I40:L40 I46:L46 I38:L38 I36:L36 I94:L94 I131:L131 I129:L129 I139:L139 I44:L44 I76:L76 I42:L42 I50:L50 I96:L96 I78:L78 I52:L52 I54:L54 I56:L56 I58:L58 I60:L60 I98:L98 I62:L62 I80:L80 I64:L64 I141:L141 I66:L66 I68:L68 I70:L70 I72:L72 I74:L74 I84:L84 I143:L143 I86:L86 I88:L88 I145:L145 I90:L90 I92:L92 I82:L82 I100:L100 I102:L102 I104:L104 I117:L117 I119:L119 I121:L121 I106:L107 I109:L109 I111:L111 I113:L113 I115:L115 I123:L123 I133:L133 I135:L135 I137:L137 I125:L125 I147:L147 N147 P125:T125 P137:T137 P135:T135 P133:T133 P123:T123 P115:T115 P113:T113 P111:T111 P109:T109 P106:T107 P121:T121 P119:T119 P117:T117 P104:T104 P102:T102 P100:T100 P82:T82 P92:T92 P90:T90 P145:T145 P88:T88 P86:T86 P143:T143 P84:T84 P74:T74 P72:T72 P70:T70 P68:T68 P66:T66 P141:T141 P64:T64 P80:T80 P62:T62 P98:T98 P60:T60 P58:T58 P56:T56 P54:T54 P52:T52 P78:T78 P96:T96 P50:T50 P42:T42 P76:T76 P44:T44 P139:T139 P129:T129 P131:T131 P94:T94 P36:T36 P38:T38 P46:T46 P40:T40 P48:T48 P127:T127 P147:T147" xr:uid="{D1D8BD49-550A-B94F-93B1-D55168E4B717}">
      <formula1>Bron</formula1>
    </dataValidation>
    <dataValidation type="list" allowBlank="1" showInputMessage="1" sqref="B128 B155 B171 B167 B163 B159 B249:B252 B49 B47 B45 B43 B41 B39 B37 B35 N128 B93 B130 B138 B77 B175 B183 B187 B191 B195 B199 B203 B207 B211 B215 B219 B223 B227 B231 B235 B239 B243 B51 B95 B53 B55 B57 B59 B61 B140 B63 B65 B67 B97 B79 B69 B71 B73 B75 B83 B85 B142 B144 B87 B89 B179 B91 B81 B99 B101 B103 B116 B118 B120 B105 B108 B110 B112 B114 B122 B124 B146 B132 B134 B136 B126 B148 N148 N126 N136 N134 N132 N124 N122 N114 N112 N110 N108 N146 N105 N120 N118 N116 N103 N101 N99 N91 N89 N87 N85 N144 N83 N142 N73 N71 N67 N65 N63 N61 N79 N97 N59 N57 N140 N55 N81 N53 N51 N69 N49 N191 D239:G239 D235:G235 D231:G231 D227:G227 D223:G223 D219:G219 D215:G215 L11:L33 N37 N187 D211:G211 D207:G207 D203:G203 D199:G199 D195:G195 N155 N183 N175 N77 D249:G252 N43 N75 N138 N95 N130 N93 N35 N39 N41 N45 D243:G243 N47 N159 N163 N167 N171 N179 B11:B33 D171:G171 D167:G167 D163:G163 D159:G159 D47:G47 D45:G45 D41:G41 D39:G39 D35:G35 D93:G93 D130:G130 D95:G95 D138:G138 D75:G75 D43:G43 D77:G77 D175:G175 D183:G183 D155:G155 D187:G187 D37:G37 N11:N33 D191:G191 D49:G49 D69:G69 D51:G51 D53:G53 D81:G81 D55:G55 D140:G140 D57:G57 D59:G59 D97:G97 D79:G79 D61:G61 D63:G63 D65:G65 D67:G67 D71:G71 D73:G73 D142:G142 D83:G83 D144:G144 D85:G85 D87:G87 D89:G89 D91:G91 D99:G99 D101:G101 D103:G103 D116:G116 D118:G118 D120:G120 D105:G105 D146:G146 D108:G108 D110:G110 D112:G112 D114:G114 D122:G122 D124:G124 D132:G132 D134:G134 D136:G136 D126:G126 D148:G148 D128:G128 D179:G179 I179:L179 I171:L171 I167:L167 I163:L163 I159:L159 I47:L47 I45:L45 I41:L41 I39:L39 I35:L35 I93:L93 I130:L130 I95:L95 I138:L138 I75:L75 I43:L43 I77:L77 I175:L175 I183:L183 I155:L155 I187:L187 I37:L37 P197:T200 I191:L191 I49:L49 I69:L69 I51:L51 I53:L53 I81:L81 I55:L55 I140:L140 I57:L57 I59:L59 I97:L97 I79:L79 I61:L61 I63:L63 I65:L65 I67:L67 I71:L71 I73:L73 I142:L142 I83:L83 I144:L144 I85:L85 I87:L87 I89:L89 I91:L91 I99:L99 I101:L101 I103:L103 I116:L116 I118:L118 I120:L120 I105:L105 I146:L146 I108:L108 I110:L110 I112:L112 I114:L114 I122:L122 I124:L124 I132:L132 I134:L134 I136:L136 I126:L126 I148:L148 I128:L128 I197:L200 N197:N200 P128:T128 P148:T148 P126:T126 P136:T136 P134:T134 P132:T132 P124:T124 P122:T122 P114:T114 P112:T112 P110:T110 P108:T108 P146:T146 P105:T105 P120:T120 P118:T118 P116:T116 P103:T103 P101:T101 P99:T99 P91:T91 P89:T89 P87:T87 P85:T85 P144:T144 P83:T83 P142:T142 P73:T73 P71:T71 P67:T67 P65:T65 P63:T63 P61:T61 P79:T79 P97:T97 P59:T59 P57:T57 P140:T140 P55:T55 P81:T81 P53:T53 P51:T51 P69:T69 P49:T49 P191:T191 P11:T33 P37:T37 P187:T187 P155:T155 P183:T183 P175:T175 P77:T77 P43:T43 P75:T75 P138:T138 P95:T95 P130:T130 P93:T93 P35:T35 P39:T39 P41:T41 P45:T45 P47:T47 P159:T159 P163:T163 P167:T167 P171:T171 P179:T179 I11:J33 K11:K21 K23:K33 D11:G33" xr:uid="{4FFF2CD4-498A-6142-A0DC-81F8E6329487}">
      <formula1>ListA</formula1>
    </dataValidation>
    <dataValidation type="list" allowBlank="1" showInputMessage="1" showErrorMessage="1" sqref="B156 B180 B172 B168 B164 B160 B176 B184 B188 B192 B196 B200 B204 B208 B212 B216 B220 B224 B228 B232 B236 B240 B244 N188 D240:G240 D236:G236 D232:G232 D228:G228 D224:G224 D220:G220 D216:G216 D212:G212 D208:G208 D204:G204 D200:G200 D196:G196 N156 N184 N176 N160 D244:G244 N164 N168 N172 N180 D172:G172 D168:G168 D164:G164 D160:G160 D176:G176 D184:G184 D156:G156 D188:G188 D192:G192 D180:G180 I180:L180 I172:L172 I168:L168 I164:L164 I160:L160 I176:L176 I184:L184 I156:L156 I188:L188 I192:L192 N192 P188:T188 P156:T156 P184:T184 P176:T176 P160:T160 P164:T164 P168:T168 P172:T172 P180:T180 P192:T192" xr:uid="{1881955B-F0A3-E042-BF3F-DF92A4F40576}">
      <formula1>"conform standaard,vergelijkbaar met standaard,wijkt af van standaard"</formula1>
    </dataValidation>
  </dataValidation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dimension ref="A1:L385"/>
  <sheetViews>
    <sheetView zoomScaleNormal="110" workbookViewId="0">
      <selection activeCell="C133" sqref="C133"/>
    </sheetView>
  </sheetViews>
  <sheetFormatPr baseColWidth="10" defaultColWidth="8.83203125" defaultRowHeight="15" x14ac:dyDescent="0.2"/>
  <cols>
    <col min="1" max="1" width="15.83203125" customWidth="1"/>
    <col min="2" max="2" width="36.83203125" customWidth="1"/>
    <col min="3" max="3" width="26.33203125" bestFit="1" customWidth="1"/>
    <col min="4" max="4" width="23.6640625" style="23" customWidth="1"/>
    <col min="5" max="5" width="31.1640625" style="4" customWidth="1"/>
    <col min="6" max="8" width="31.6640625" style="13" customWidth="1"/>
    <col min="9" max="9" width="17.83203125" style="14" bestFit="1" customWidth="1"/>
    <col min="10" max="10" width="39.1640625" style="13" customWidth="1"/>
    <col min="11" max="12" width="26.1640625" style="13" customWidth="1"/>
  </cols>
  <sheetData>
    <row r="1" spans="1:12" ht="16" x14ac:dyDescent="0.2">
      <c r="D1" s="23">
        <f>MAX(Tabel1[[#All],[Begrip no.]])+1</f>
        <v>31</v>
      </c>
      <c r="E1" s="4" t="s">
        <v>33</v>
      </c>
      <c r="F1" s="59" t="s">
        <v>34</v>
      </c>
    </row>
    <row r="2" spans="1:12" s="9" customFormat="1" ht="30" x14ac:dyDescent="0.2">
      <c r="A2" s="10" t="s">
        <v>35</v>
      </c>
      <c r="B2" s="10" t="s">
        <v>36</v>
      </c>
      <c r="C2" s="15" t="s">
        <v>37</v>
      </c>
      <c r="D2" s="24" t="s">
        <v>38</v>
      </c>
      <c r="E2" s="12" t="s">
        <v>39</v>
      </c>
      <c r="F2" s="13" t="s">
        <v>40</v>
      </c>
      <c r="G2" s="13" t="s">
        <v>41</v>
      </c>
      <c r="H2" s="13" t="s">
        <v>42</v>
      </c>
      <c r="I2" s="13" t="s">
        <v>43</v>
      </c>
      <c r="J2" s="13" t="s">
        <v>44</v>
      </c>
      <c r="K2" s="11" t="s">
        <v>45</v>
      </c>
      <c r="L2" s="11" t="s">
        <v>46</v>
      </c>
    </row>
    <row r="3" spans="1:12" x14ac:dyDescent="0.2">
      <c r="A3" s="25"/>
      <c r="B3" s="25" t="s">
        <v>137</v>
      </c>
      <c r="C3" s="25" t="s">
        <v>177</v>
      </c>
      <c r="D3" s="28">
        <v>1</v>
      </c>
      <c r="E3" s="29" t="s">
        <v>18</v>
      </c>
      <c r="F3" s="26"/>
      <c r="G3" s="26"/>
      <c r="H3" s="26"/>
      <c r="I3" s="25"/>
      <c r="J3" s="25"/>
      <c r="K3" s="25"/>
      <c r="L3" s="25"/>
    </row>
    <row r="4" spans="1:12" x14ac:dyDescent="0.2">
      <c r="A4" s="25"/>
      <c r="B4" s="25" t="s">
        <v>137</v>
      </c>
      <c r="C4" s="25" t="s">
        <v>177</v>
      </c>
      <c r="D4" s="28">
        <v>2</v>
      </c>
      <c r="E4" s="29" t="s">
        <v>12</v>
      </c>
      <c r="F4" s="26"/>
      <c r="G4" s="26"/>
      <c r="H4" s="26"/>
      <c r="I4" s="25"/>
      <c r="J4" s="25"/>
      <c r="K4" s="25"/>
      <c r="L4" s="25"/>
    </row>
    <row r="5" spans="1:12" x14ac:dyDescent="0.2">
      <c r="A5" s="25"/>
      <c r="B5" s="25" t="s">
        <v>137</v>
      </c>
      <c r="C5" s="25" t="s">
        <v>177</v>
      </c>
      <c r="D5" s="30">
        <v>3</v>
      </c>
      <c r="E5" s="29" t="s">
        <v>163</v>
      </c>
      <c r="F5" s="26"/>
      <c r="G5" s="26"/>
      <c r="H5" s="26"/>
      <c r="I5" s="25"/>
      <c r="J5" s="25"/>
      <c r="K5" s="25"/>
      <c r="L5" s="25"/>
    </row>
    <row r="6" spans="1:12" x14ac:dyDescent="0.2">
      <c r="A6" s="25"/>
      <c r="B6" s="25" t="s">
        <v>137</v>
      </c>
      <c r="C6" s="25" t="s">
        <v>177</v>
      </c>
      <c r="D6" s="28">
        <v>4</v>
      </c>
      <c r="E6" s="29" t="s">
        <v>19</v>
      </c>
      <c r="F6" s="26"/>
      <c r="G6" s="26"/>
      <c r="H6" s="26"/>
      <c r="I6" s="25"/>
      <c r="J6" s="25"/>
      <c r="K6" s="25"/>
      <c r="L6" s="25"/>
    </row>
    <row r="7" spans="1:12" x14ac:dyDescent="0.2">
      <c r="A7" s="25"/>
      <c r="B7" s="25" t="s">
        <v>137</v>
      </c>
      <c r="C7" s="25" t="s">
        <v>177</v>
      </c>
      <c r="D7" s="30">
        <v>5</v>
      </c>
      <c r="E7" s="29" t="s">
        <v>166</v>
      </c>
      <c r="F7" s="25"/>
      <c r="G7" s="26"/>
      <c r="H7" s="26"/>
      <c r="I7" s="25"/>
      <c r="J7" s="25"/>
      <c r="K7" s="25"/>
      <c r="L7" s="25"/>
    </row>
    <row r="8" spans="1:12" x14ac:dyDescent="0.2">
      <c r="A8" s="25"/>
      <c r="B8" s="25" t="s">
        <v>137</v>
      </c>
      <c r="C8" s="25" t="s">
        <v>177</v>
      </c>
      <c r="D8" s="30">
        <v>6</v>
      </c>
      <c r="E8" s="29" t="s">
        <v>17</v>
      </c>
      <c r="F8" s="63"/>
      <c r="G8" s="26"/>
      <c r="H8" s="26"/>
      <c r="I8" s="25"/>
      <c r="J8" s="25"/>
      <c r="K8" s="25"/>
      <c r="L8" s="25"/>
    </row>
    <row r="9" spans="1:12" x14ac:dyDescent="0.2">
      <c r="A9" s="25"/>
      <c r="B9" s="25" t="s">
        <v>137</v>
      </c>
      <c r="C9" s="25" t="s">
        <v>177</v>
      </c>
      <c r="D9" s="31">
        <v>7</v>
      </c>
      <c r="E9" s="29" t="s">
        <v>13</v>
      </c>
      <c r="F9" s="25"/>
      <c r="G9" s="26"/>
      <c r="H9" s="26"/>
      <c r="I9" s="25"/>
      <c r="J9" s="25"/>
      <c r="K9" s="25"/>
      <c r="L9" s="25"/>
    </row>
    <row r="10" spans="1:12" x14ac:dyDescent="0.2">
      <c r="A10" s="25"/>
      <c r="B10" s="25" t="s">
        <v>137</v>
      </c>
      <c r="C10" s="25" t="s">
        <v>177</v>
      </c>
      <c r="D10" s="31">
        <v>8</v>
      </c>
      <c r="E10" s="29" t="s">
        <v>25</v>
      </c>
      <c r="F10" s="25"/>
      <c r="G10" s="26"/>
      <c r="H10" s="26"/>
      <c r="I10" s="25"/>
      <c r="J10" s="25"/>
      <c r="K10" s="25"/>
      <c r="L10" s="25"/>
    </row>
    <row r="11" spans="1:12" x14ac:dyDescent="0.2">
      <c r="A11" s="25"/>
      <c r="B11" s="25" t="s">
        <v>137</v>
      </c>
      <c r="C11" s="25" t="s">
        <v>177</v>
      </c>
      <c r="D11" s="31">
        <v>9</v>
      </c>
      <c r="E11" s="29" t="s">
        <v>172</v>
      </c>
      <c r="F11" s="25"/>
      <c r="G11" s="26"/>
      <c r="H11" s="26"/>
      <c r="I11" s="25"/>
      <c r="J11" s="25"/>
      <c r="K11" s="25"/>
      <c r="L11" s="25"/>
    </row>
    <row r="12" spans="1:12" x14ac:dyDescent="0.2">
      <c r="A12" s="25"/>
      <c r="B12" s="25" t="s">
        <v>137</v>
      </c>
      <c r="C12" s="25" t="s">
        <v>177</v>
      </c>
      <c r="D12" s="31">
        <v>10</v>
      </c>
      <c r="E12" s="29" t="s">
        <v>11</v>
      </c>
      <c r="F12" s="25"/>
      <c r="G12" s="26"/>
      <c r="H12" s="26"/>
      <c r="I12" s="25"/>
      <c r="J12" s="25"/>
      <c r="K12" s="25"/>
      <c r="L12" s="25"/>
    </row>
    <row r="13" spans="1:12" x14ac:dyDescent="0.2">
      <c r="A13" s="25"/>
      <c r="B13" s="25" t="s">
        <v>137</v>
      </c>
      <c r="C13" s="25" t="s">
        <v>177</v>
      </c>
      <c r="D13" s="31">
        <v>11</v>
      </c>
      <c r="E13" s="29" t="s">
        <v>16</v>
      </c>
      <c r="F13" s="25"/>
      <c r="G13" s="26"/>
      <c r="H13" s="26"/>
      <c r="I13" s="25"/>
      <c r="J13" s="25"/>
      <c r="K13" s="25"/>
      <c r="L13" s="25"/>
    </row>
    <row r="14" spans="1:12" x14ac:dyDescent="0.2">
      <c r="A14" s="25"/>
      <c r="B14" s="25" t="s">
        <v>137</v>
      </c>
      <c r="C14" s="25" t="s">
        <v>177</v>
      </c>
      <c r="D14" s="31">
        <v>12</v>
      </c>
      <c r="E14" s="29" t="s">
        <v>24</v>
      </c>
      <c r="F14" s="25"/>
      <c r="G14" s="26"/>
      <c r="H14" s="26"/>
      <c r="I14" s="25"/>
      <c r="J14" s="25"/>
      <c r="K14" s="25"/>
      <c r="L14" s="25"/>
    </row>
    <row r="15" spans="1:12" x14ac:dyDescent="0.2">
      <c r="A15" s="25"/>
      <c r="B15" s="25" t="s">
        <v>137</v>
      </c>
      <c r="C15" s="25" t="s">
        <v>177</v>
      </c>
      <c r="D15" s="31">
        <v>13</v>
      </c>
      <c r="E15" s="29" t="s">
        <v>21</v>
      </c>
      <c r="F15" s="25"/>
      <c r="G15" s="26"/>
      <c r="H15" s="26"/>
      <c r="I15" s="25"/>
      <c r="J15" s="25"/>
      <c r="K15" s="25"/>
      <c r="L15" s="25"/>
    </row>
    <row r="16" spans="1:12" x14ac:dyDescent="0.2">
      <c r="A16" s="25"/>
      <c r="B16" s="25" t="s">
        <v>137</v>
      </c>
      <c r="C16" s="25" t="s">
        <v>178</v>
      </c>
      <c r="D16" s="31">
        <v>1</v>
      </c>
      <c r="E16" s="29" t="s">
        <v>18</v>
      </c>
      <c r="F16" s="25"/>
      <c r="G16" s="26"/>
      <c r="H16" s="26"/>
      <c r="I16" s="25"/>
      <c r="J16" s="25"/>
      <c r="K16" s="25"/>
      <c r="L16" s="25"/>
    </row>
    <row r="17" spans="1:12" x14ac:dyDescent="0.2">
      <c r="A17" s="25"/>
      <c r="B17" s="25" t="s">
        <v>137</v>
      </c>
      <c r="C17" s="25" t="s">
        <v>178</v>
      </c>
      <c r="D17" s="31">
        <v>2</v>
      </c>
      <c r="E17" s="29" t="s">
        <v>12</v>
      </c>
      <c r="F17" s="25"/>
      <c r="G17" s="26"/>
      <c r="H17" s="26"/>
      <c r="I17" s="25"/>
      <c r="J17" s="25"/>
      <c r="K17" s="25"/>
      <c r="L17" s="25"/>
    </row>
    <row r="18" spans="1:12" x14ac:dyDescent="0.2">
      <c r="A18" s="25"/>
      <c r="B18" s="25" t="s">
        <v>137</v>
      </c>
      <c r="C18" s="25" t="s">
        <v>178</v>
      </c>
      <c r="D18" s="31">
        <v>7</v>
      </c>
      <c r="E18" s="29" t="s">
        <v>13</v>
      </c>
      <c r="F18" s="25"/>
      <c r="G18" s="26"/>
      <c r="H18" s="26"/>
      <c r="I18" s="25"/>
      <c r="J18" s="25"/>
      <c r="K18" s="25"/>
      <c r="L18" s="25"/>
    </row>
    <row r="19" spans="1:12" x14ac:dyDescent="0.2">
      <c r="A19" s="25"/>
      <c r="B19" s="25" t="s">
        <v>137</v>
      </c>
      <c r="C19" s="25" t="s">
        <v>178</v>
      </c>
      <c r="D19" s="31">
        <v>10</v>
      </c>
      <c r="E19" s="29" t="s">
        <v>11</v>
      </c>
      <c r="F19" s="25"/>
      <c r="G19" s="26"/>
      <c r="H19" s="26"/>
      <c r="I19" s="25"/>
      <c r="J19" s="25"/>
      <c r="K19" s="25"/>
      <c r="L19" s="25"/>
    </row>
    <row r="20" spans="1:12" x14ac:dyDescent="0.2">
      <c r="A20" s="25"/>
      <c r="B20" s="25" t="s">
        <v>137</v>
      </c>
      <c r="C20" s="25" t="s">
        <v>178</v>
      </c>
      <c r="D20" s="31">
        <v>11</v>
      </c>
      <c r="E20" s="29" t="s">
        <v>16</v>
      </c>
      <c r="F20" s="25"/>
      <c r="G20" s="26"/>
      <c r="H20" s="26"/>
      <c r="I20" s="25"/>
      <c r="J20" s="25"/>
      <c r="K20" s="25"/>
      <c r="L20" s="25"/>
    </row>
    <row r="21" spans="1:12" x14ac:dyDescent="0.2">
      <c r="A21" s="25"/>
      <c r="B21" s="25" t="s">
        <v>137</v>
      </c>
      <c r="C21" s="25" t="s">
        <v>178</v>
      </c>
      <c r="D21" s="31">
        <v>12</v>
      </c>
      <c r="E21" s="29" t="s">
        <v>24</v>
      </c>
      <c r="F21" s="25"/>
      <c r="G21" s="26"/>
      <c r="H21" s="26"/>
      <c r="I21" s="25"/>
      <c r="J21" s="25"/>
      <c r="K21" s="25"/>
      <c r="L21" s="25"/>
    </row>
    <row r="22" spans="1:12" x14ac:dyDescent="0.2">
      <c r="A22" s="25"/>
      <c r="B22" s="25" t="s">
        <v>137</v>
      </c>
      <c r="C22" s="25" t="s">
        <v>178</v>
      </c>
      <c r="D22" s="31">
        <v>14</v>
      </c>
      <c r="E22" s="29" t="s">
        <v>74</v>
      </c>
      <c r="F22" s="25"/>
      <c r="G22" s="26"/>
      <c r="H22" s="26"/>
      <c r="I22" s="25"/>
      <c r="J22" s="25"/>
      <c r="K22" s="25"/>
      <c r="L22" s="25"/>
    </row>
    <row r="23" spans="1:12" x14ac:dyDescent="0.2">
      <c r="A23" s="25"/>
      <c r="B23" s="25" t="s">
        <v>137</v>
      </c>
      <c r="C23" s="25" t="s">
        <v>178</v>
      </c>
      <c r="D23" s="31">
        <v>15</v>
      </c>
      <c r="E23" s="29" t="s">
        <v>171</v>
      </c>
      <c r="F23" s="25"/>
      <c r="G23" s="26"/>
      <c r="H23" s="26"/>
      <c r="I23" s="25"/>
      <c r="J23" s="25"/>
      <c r="K23" s="25"/>
      <c r="L23" s="25"/>
    </row>
    <row r="24" spans="1:12" x14ac:dyDescent="0.2">
      <c r="A24" s="25"/>
      <c r="B24" s="25" t="s">
        <v>137</v>
      </c>
      <c r="C24" s="25" t="s">
        <v>178</v>
      </c>
      <c r="D24" s="31">
        <v>16</v>
      </c>
      <c r="E24" s="29" t="s">
        <v>23</v>
      </c>
      <c r="F24" s="25"/>
      <c r="G24" s="26"/>
      <c r="H24" s="26"/>
      <c r="I24" s="25"/>
      <c r="J24" s="25"/>
      <c r="K24" s="25"/>
      <c r="L24" s="25"/>
    </row>
    <row r="25" spans="1:12" x14ac:dyDescent="0.2">
      <c r="A25" s="25"/>
      <c r="B25" s="25" t="s">
        <v>137</v>
      </c>
      <c r="C25" s="25" t="s">
        <v>178</v>
      </c>
      <c r="D25" s="31">
        <v>17</v>
      </c>
      <c r="E25" s="29" t="s">
        <v>22</v>
      </c>
      <c r="F25" s="25"/>
      <c r="G25" s="26"/>
      <c r="H25" s="26"/>
      <c r="I25" s="25"/>
      <c r="J25" s="25"/>
      <c r="K25" s="25"/>
      <c r="L25" s="25"/>
    </row>
    <row r="26" spans="1:12" x14ac:dyDescent="0.2">
      <c r="A26" s="25"/>
      <c r="B26" s="25" t="s">
        <v>137</v>
      </c>
      <c r="C26" s="25" t="s">
        <v>178</v>
      </c>
      <c r="D26" s="31">
        <v>18</v>
      </c>
      <c r="E26" s="29" t="s">
        <v>20</v>
      </c>
      <c r="F26" s="25"/>
      <c r="G26" s="26"/>
      <c r="H26" s="26"/>
      <c r="I26" s="25"/>
      <c r="J26" s="25"/>
      <c r="K26" s="25"/>
      <c r="L26" s="25"/>
    </row>
    <row r="27" spans="1:12" x14ac:dyDescent="0.2">
      <c r="A27" s="25"/>
      <c r="B27" s="25" t="s">
        <v>137</v>
      </c>
      <c r="C27" s="25" t="s">
        <v>178</v>
      </c>
      <c r="D27" s="31">
        <v>4</v>
      </c>
      <c r="E27" s="29" t="s">
        <v>19</v>
      </c>
      <c r="F27" s="25"/>
      <c r="G27" s="26"/>
      <c r="H27" s="26"/>
      <c r="I27" s="25"/>
      <c r="J27" s="25"/>
      <c r="K27" s="25"/>
      <c r="L27" s="25"/>
    </row>
    <row r="28" spans="1:12" s="52" customFormat="1" x14ac:dyDescent="0.2">
      <c r="A28" s="48"/>
      <c r="B28" s="48"/>
      <c r="C28" s="48"/>
      <c r="D28" s="49"/>
      <c r="E28" s="50"/>
      <c r="F28" s="51"/>
      <c r="G28" s="51"/>
      <c r="H28" s="51"/>
      <c r="I28" s="48"/>
      <c r="J28" s="48"/>
      <c r="K28" s="48"/>
      <c r="L28" s="48"/>
    </row>
    <row r="29" spans="1:12" ht="16" customHeight="1" x14ac:dyDescent="0.2">
      <c r="A29" s="25"/>
      <c r="B29" s="25" t="s">
        <v>185</v>
      </c>
      <c r="C29" s="25" t="s">
        <v>144</v>
      </c>
      <c r="D29" s="30">
        <v>1</v>
      </c>
      <c r="E29" s="32" t="s">
        <v>18</v>
      </c>
      <c r="F29" s="26"/>
      <c r="G29" s="26"/>
      <c r="H29" s="26"/>
      <c r="I29" s="25"/>
      <c r="J29" s="25"/>
      <c r="K29" s="25"/>
      <c r="L29" s="25"/>
    </row>
    <row r="30" spans="1:12" x14ac:dyDescent="0.2">
      <c r="A30" s="25"/>
      <c r="B30" s="25" t="s">
        <v>185</v>
      </c>
      <c r="C30" s="25" t="s">
        <v>144</v>
      </c>
      <c r="D30" s="30">
        <v>2</v>
      </c>
      <c r="E30" s="32" t="s">
        <v>12</v>
      </c>
      <c r="F30" s="26"/>
      <c r="G30" s="26"/>
      <c r="H30" s="26"/>
      <c r="I30" s="25"/>
      <c r="J30" s="25"/>
      <c r="K30" s="25"/>
      <c r="L30" s="25"/>
    </row>
    <row r="31" spans="1:12" ht="39" x14ac:dyDescent="0.2">
      <c r="A31" s="25"/>
      <c r="B31" s="25" t="s">
        <v>185</v>
      </c>
      <c r="C31" s="25" t="s">
        <v>144</v>
      </c>
      <c r="D31" s="30">
        <v>19</v>
      </c>
      <c r="E31" s="33" t="s">
        <v>10</v>
      </c>
      <c r="F31" s="26" t="s">
        <v>179</v>
      </c>
      <c r="G31" s="26"/>
      <c r="H31" s="26"/>
      <c r="I31" s="25"/>
      <c r="J31" s="25"/>
      <c r="K31" s="25"/>
      <c r="L31" s="25"/>
    </row>
    <row r="32" spans="1:12" x14ac:dyDescent="0.2">
      <c r="A32" s="25"/>
      <c r="B32" s="25" t="s">
        <v>185</v>
      </c>
      <c r="C32" s="25" t="s">
        <v>144</v>
      </c>
      <c r="D32" s="30">
        <v>20</v>
      </c>
      <c r="E32" s="33" t="s">
        <v>164</v>
      </c>
      <c r="F32" s="26" t="s">
        <v>180</v>
      </c>
      <c r="G32" s="25"/>
      <c r="H32" s="25"/>
      <c r="I32" s="25"/>
      <c r="J32" s="25"/>
      <c r="K32" s="25"/>
      <c r="L32" s="25"/>
    </row>
    <row r="33" spans="1:12" x14ac:dyDescent="0.2">
      <c r="A33" s="25"/>
      <c r="B33" s="25" t="s">
        <v>185</v>
      </c>
      <c r="C33" s="25" t="s">
        <v>144</v>
      </c>
      <c r="D33" s="30">
        <v>21</v>
      </c>
      <c r="E33" s="33" t="s">
        <v>167</v>
      </c>
      <c r="F33" s="25" t="s">
        <v>181</v>
      </c>
      <c r="G33" s="25"/>
      <c r="H33" s="25"/>
      <c r="I33" s="25"/>
      <c r="J33" s="25"/>
      <c r="K33" s="25"/>
      <c r="L33" s="25"/>
    </row>
    <row r="34" spans="1:12" x14ac:dyDescent="0.2">
      <c r="A34" s="25"/>
      <c r="B34" s="25" t="s">
        <v>185</v>
      </c>
      <c r="C34" s="25" t="s">
        <v>144</v>
      </c>
      <c r="D34" s="30">
        <v>10</v>
      </c>
      <c r="E34" s="33" t="s">
        <v>11</v>
      </c>
      <c r="F34" s="25"/>
      <c r="G34" s="25"/>
      <c r="H34" s="25"/>
      <c r="I34" s="25"/>
      <c r="J34" s="25"/>
      <c r="K34" s="25"/>
      <c r="L34" s="25"/>
    </row>
    <row r="35" spans="1:12" x14ac:dyDescent="0.2">
      <c r="A35" s="25"/>
      <c r="B35" s="25" t="s">
        <v>185</v>
      </c>
      <c r="C35" s="25" t="s">
        <v>144</v>
      </c>
      <c r="D35" s="30">
        <v>14</v>
      </c>
      <c r="E35" s="32" t="s">
        <v>74</v>
      </c>
      <c r="F35" s="26"/>
      <c r="G35" s="26"/>
      <c r="H35" s="26"/>
      <c r="I35" s="25"/>
      <c r="J35" s="25"/>
      <c r="K35" s="25"/>
      <c r="L35" s="25"/>
    </row>
    <row r="36" spans="1:12" ht="26" x14ac:dyDescent="0.2">
      <c r="A36" s="25"/>
      <c r="B36" s="25" t="s">
        <v>185</v>
      </c>
      <c r="C36" s="25" t="s">
        <v>145</v>
      </c>
      <c r="D36" s="30">
        <v>1</v>
      </c>
      <c r="E36" s="32" t="s">
        <v>18</v>
      </c>
      <c r="F36" s="26"/>
      <c r="G36" s="26"/>
      <c r="H36" s="26"/>
      <c r="I36" s="25"/>
      <c r="J36" s="25"/>
      <c r="K36" s="25"/>
      <c r="L36" s="25"/>
    </row>
    <row r="37" spans="1:12" ht="26" x14ac:dyDescent="0.2">
      <c r="A37" s="25"/>
      <c r="B37" s="25" t="s">
        <v>185</v>
      </c>
      <c r="C37" s="25" t="s">
        <v>145</v>
      </c>
      <c r="D37" s="30">
        <v>2</v>
      </c>
      <c r="E37" s="32" t="s">
        <v>12</v>
      </c>
      <c r="F37" s="26"/>
      <c r="G37" s="26"/>
      <c r="H37" s="26"/>
      <c r="I37" s="25"/>
      <c r="J37" s="25"/>
      <c r="K37" s="25"/>
      <c r="L37" s="25"/>
    </row>
    <row r="38" spans="1:12" ht="26" x14ac:dyDescent="0.2">
      <c r="A38" s="25"/>
      <c r="B38" s="25" t="s">
        <v>185</v>
      </c>
      <c r="C38" s="25" t="s">
        <v>145</v>
      </c>
      <c r="D38" s="30">
        <v>19</v>
      </c>
      <c r="E38" s="32" t="s">
        <v>10</v>
      </c>
      <c r="F38" s="26" t="s">
        <v>182</v>
      </c>
      <c r="G38" s="26"/>
      <c r="H38" s="26"/>
      <c r="I38" s="25"/>
      <c r="J38" s="25"/>
      <c r="K38" s="25"/>
      <c r="L38" s="25"/>
    </row>
    <row r="39" spans="1:12" ht="26" x14ac:dyDescent="0.2">
      <c r="A39" s="25"/>
      <c r="B39" s="25" t="s">
        <v>185</v>
      </c>
      <c r="C39" s="25" t="s">
        <v>145</v>
      </c>
      <c r="D39" s="30">
        <v>20</v>
      </c>
      <c r="E39" s="32" t="s">
        <v>164</v>
      </c>
      <c r="F39" s="35" t="s">
        <v>183</v>
      </c>
      <c r="G39" s="26"/>
      <c r="H39" s="26"/>
      <c r="I39" s="25"/>
      <c r="J39" s="25"/>
      <c r="K39" s="25"/>
      <c r="L39" s="25"/>
    </row>
    <row r="40" spans="1:12" ht="26" x14ac:dyDescent="0.2">
      <c r="A40" s="25"/>
      <c r="B40" s="25" t="s">
        <v>185</v>
      </c>
      <c r="C40" s="25" t="s">
        <v>145</v>
      </c>
      <c r="D40" s="30">
        <v>10</v>
      </c>
      <c r="E40" s="32" t="s">
        <v>11</v>
      </c>
      <c r="F40" s="26"/>
      <c r="G40" s="26"/>
      <c r="H40" s="26"/>
      <c r="I40" s="25"/>
      <c r="J40" s="25"/>
      <c r="K40" s="25"/>
      <c r="L40" s="25"/>
    </row>
    <row r="41" spans="1:12" ht="26" x14ac:dyDescent="0.2">
      <c r="A41" s="25"/>
      <c r="B41" s="25" t="s">
        <v>185</v>
      </c>
      <c r="C41" s="25" t="s">
        <v>145</v>
      </c>
      <c r="D41" s="30">
        <v>14</v>
      </c>
      <c r="E41" s="32" t="s">
        <v>74</v>
      </c>
      <c r="F41" s="25"/>
      <c r="G41" s="26"/>
      <c r="H41" s="26"/>
      <c r="I41" s="25"/>
      <c r="J41" s="25"/>
      <c r="K41" s="25"/>
      <c r="L41" s="25"/>
    </row>
    <row r="42" spans="1:12" ht="26" x14ac:dyDescent="0.2">
      <c r="A42" s="25"/>
      <c r="B42" s="25" t="s">
        <v>185</v>
      </c>
      <c r="C42" s="25" t="s">
        <v>145</v>
      </c>
      <c r="D42" s="30">
        <v>22</v>
      </c>
      <c r="E42" s="32" t="s">
        <v>15</v>
      </c>
      <c r="F42" s="26"/>
      <c r="G42" s="26"/>
      <c r="H42" s="26"/>
      <c r="I42" s="25"/>
      <c r="J42" s="25"/>
      <c r="K42" s="25"/>
      <c r="L42" s="25"/>
    </row>
    <row r="43" spans="1:12" ht="26" x14ac:dyDescent="0.2">
      <c r="A43" s="25"/>
      <c r="B43" s="25" t="s">
        <v>185</v>
      </c>
      <c r="C43" s="25" t="s">
        <v>146</v>
      </c>
      <c r="D43" s="30">
        <v>1</v>
      </c>
      <c r="E43" s="32" t="s">
        <v>18</v>
      </c>
      <c r="F43" s="26"/>
      <c r="G43" s="26"/>
      <c r="H43" s="26"/>
      <c r="I43" s="25"/>
      <c r="J43" s="25"/>
      <c r="K43" s="25"/>
      <c r="L43" s="25"/>
    </row>
    <row r="44" spans="1:12" ht="26" x14ac:dyDescent="0.2">
      <c r="A44" s="25"/>
      <c r="B44" s="25" t="s">
        <v>185</v>
      </c>
      <c r="C44" s="25" t="s">
        <v>146</v>
      </c>
      <c r="D44" s="31">
        <v>2</v>
      </c>
      <c r="E44" s="32" t="s">
        <v>12</v>
      </c>
      <c r="F44" s="26"/>
      <c r="G44" s="26"/>
      <c r="H44" s="26"/>
      <c r="I44" s="25"/>
      <c r="J44" s="25"/>
      <c r="K44" s="25"/>
      <c r="L44" s="25"/>
    </row>
    <row r="45" spans="1:12" ht="39" x14ac:dyDescent="0.2">
      <c r="A45" s="25"/>
      <c r="B45" s="25" t="s">
        <v>185</v>
      </c>
      <c r="C45" s="25" t="s">
        <v>146</v>
      </c>
      <c r="D45" s="30">
        <v>19</v>
      </c>
      <c r="E45" s="32" t="s">
        <v>10</v>
      </c>
      <c r="F45" s="26" t="s">
        <v>184</v>
      </c>
      <c r="G45" s="26"/>
      <c r="H45" s="26"/>
      <c r="I45" s="25"/>
      <c r="J45" s="25"/>
      <c r="K45" s="25"/>
      <c r="L45" s="25"/>
    </row>
    <row r="46" spans="1:12" ht="26" x14ac:dyDescent="0.2">
      <c r="A46" s="25"/>
      <c r="B46" s="25" t="s">
        <v>185</v>
      </c>
      <c r="C46" s="25" t="s">
        <v>146</v>
      </c>
      <c r="D46" s="30">
        <v>10</v>
      </c>
      <c r="E46" s="32" t="s">
        <v>11</v>
      </c>
      <c r="F46" s="26"/>
      <c r="G46" s="26"/>
      <c r="H46" s="26"/>
      <c r="I46" s="25"/>
      <c r="J46" s="25"/>
      <c r="K46" s="25"/>
      <c r="L46" s="25"/>
    </row>
    <row r="47" spans="1:12" ht="26" x14ac:dyDescent="0.2">
      <c r="A47" s="25"/>
      <c r="B47" s="25" t="s">
        <v>185</v>
      </c>
      <c r="C47" s="25" t="s">
        <v>146</v>
      </c>
      <c r="D47" s="30">
        <v>14</v>
      </c>
      <c r="E47" s="32" t="s">
        <v>74</v>
      </c>
      <c r="F47" s="26"/>
      <c r="G47" s="26"/>
      <c r="H47" s="26"/>
      <c r="I47" s="25"/>
      <c r="J47" s="25"/>
      <c r="K47" s="25"/>
      <c r="L47" s="25"/>
    </row>
    <row r="48" spans="1:12" ht="26" x14ac:dyDescent="0.2">
      <c r="A48" s="25"/>
      <c r="B48" s="25" t="s">
        <v>185</v>
      </c>
      <c r="C48" s="25" t="s">
        <v>146</v>
      </c>
      <c r="D48" s="31">
        <v>22</v>
      </c>
      <c r="E48" s="32" t="s">
        <v>15</v>
      </c>
      <c r="F48" s="26"/>
      <c r="G48" s="26"/>
      <c r="H48" s="26"/>
      <c r="I48" s="25"/>
      <c r="J48" s="25"/>
      <c r="K48" s="25"/>
      <c r="L48" s="25"/>
    </row>
    <row r="49" spans="1:12" ht="26" x14ac:dyDescent="0.2">
      <c r="A49" s="25"/>
      <c r="B49" s="25" t="s">
        <v>185</v>
      </c>
      <c r="C49" s="25" t="s">
        <v>146</v>
      </c>
      <c r="D49" s="31">
        <v>23</v>
      </c>
      <c r="E49" s="32" t="s">
        <v>47</v>
      </c>
      <c r="F49" s="26"/>
      <c r="G49" s="26"/>
      <c r="H49" s="26"/>
      <c r="I49" s="25"/>
      <c r="J49" s="25"/>
      <c r="K49" s="25"/>
      <c r="L49" s="25"/>
    </row>
    <row r="50" spans="1:12" s="52" customFormat="1" x14ac:dyDescent="0.2">
      <c r="A50" s="48"/>
      <c r="B50" s="48"/>
      <c r="C50" s="48"/>
      <c r="D50" s="53"/>
      <c r="E50" s="54"/>
      <c r="F50" s="48"/>
      <c r="G50" s="51"/>
      <c r="H50" s="51"/>
      <c r="I50" s="48"/>
      <c r="J50" s="48"/>
      <c r="K50" s="48"/>
      <c r="L50" s="48"/>
    </row>
    <row r="51" spans="1:12" x14ac:dyDescent="0.2">
      <c r="A51" s="25"/>
      <c r="B51" s="25" t="s">
        <v>139</v>
      </c>
      <c r="C51" s="25" t="s">
        <v>147</v>
      </c>
      <c r="D51" s="30">
        <v>1</v>
      </c>
      <c r="E51" s="32" t="s">
        <v>18</v>
      </c>
      <c r="F51" s="25"/>
      <c r="G51" s="26"/>
      <c r="H51" s="26"/>
      <c r="I51" s="25"/>
      <c r="J51" s="25"/>
      <c r="K51" s="25"/>
      <c r="L51" s="25"/>
    </row>
    <row r="52" spans="1:12" x14ac:dyDescent="0.2">
      <c r="A52" s="25"/>
      <c r="B52" s="25" t="s">
        <v>139</v>
      </c>
      <c r="C52" s="25" t="s">
        <v>147</v>
      </c>
      <c r="D52" s="30">
        <v>2</v>
      </c>
      <c r="E52" s="32" t="s">
        <v>12</v>
      </c>
      <c r="F52" s="26"/>
      <c r="G52" s="26"/>
      <c r="H52" s="26"/>
      <c r="I52" s="25"/>
      <c r="J52" s="25"/>
      <c r="K52" s="25"/>
      <c r="L52" s="25"/>
    </row>
    <row r="53" spans="1:12" x14ac:dyDescent="0.2">
      <c r="A53" s="25"/>
      <c r="B53" s="25" t="s">
        <v>139</v>
      </c>
      <c r="C53" s="25" t="s">
        <v>147</v>
      </c>
      <c r="D53" s="30">
        <v>10</v>
      </c>
      <c r="E53" s="32" t="s">
        <v>11</v>
      </c>
      <c r="F53" s="26"/>
      <c r="G53" s="26"/>
      <c r="H53" s="26"/>
      <c r="I53" s="25"/>
      <c r="J53" s="25"/>
      <c r="K53" s="25"/>
      <c r="L53" s="25"/>
    </row>
    <row r="54" spans="1:12" x14ac:dyDescent="0.2">
      <c r="A54" s="25"/>
      <c r="B54" s="25" t="s">
        <v>139</v>
      </c>
      <c r="C54" s="25" t="s">
        <v>147</v>
      </c>
      <c r="D54" s="31">
        <v>11</v>
      </c>
      <c r="E54" s="32" t="s">
        <v>16</v>
      </c>
      <c r="F54" s="26"/>
      <c r="G54" s="26"/>
      <c r="H54" s="26"/>
      <c r="I54" s="25"/>
      <c r="J54" s="25"/>
      <c r="K54" s="25"/>
      <c r="L54" s="25"/>
    </row>
    <row r="55" spans="1:12" x14ac:dyDescent="0.2">
      <c r="A55" s="25"/>
      <c r="B55" s="25" t="s">
        <v>139</v>
      </c>
      <c r="C55" s="25" t="s">
        <v>147</v>
      </c>
      <c r="D55" s="31">
        <v>6</v>
      </c>
      <c r="E55" s="32" t="s">
        <v>17</v>
      </c>
      <c r="F55" s="26"/>
      <c r="G55" s="26"/>
      <c r="H55" s="26"/>
      <c r="I55" s="25"/>
      <c r="J55" s="25"/>
      <c r="K55" s="25"/>
      <c r="L55" s="25"/>
    </row>
    <row r="56" spans="1:12" x14ac:dyDescent="0.2">
      <c r="A56" s="25"/>
      <c r="B56" s="25" t="s">
        <v>139</v>
      </c>
      <c r="C56" s="25" t="s">
        <v>147</v>
      </c>
      <c r="D56" s="31">
        <v>7</v>
      </c>
      <c r="E56" s="32" t="s">
        <v>13</v>
      </c>
      <c r="F56" s="26"/>
      <c r="G56" s="26"/>
      <c r="H56" s="26"/>
      <c r="I56" s="25"/>
      <c r="J56" s="25"/>
      <c r="K56" s="25"/>
      <c r="L56" s="25"/>
    </row>
    <row r="57" spans="1:12" x14ac:dyDescent="0.2">
      <c r="A57" s="25"/>
      <c r="B57" s="25" t="s">
        <v>139</v>
      </c>
      <c r="C57" s="25" t="s">
        <v>147</v>
      </c>
      <c r="D57" s="31">
        <v>5</v>
      </c>
      <c r="E57" s="32" t="s">
        <v>166</v>
      </c>
      <c r="F57" s="26"/>
      <c r="G57" s="26"/>
      <c r="H57" s="26"/>
      <c r="I57" s="25"/>
      <c r="J57" s="25"/>
      <c r="K57" s="25"/>
      <c r="L57" s="25"/>
    </row>
    <row r="58" spans="1:12" x14ac:dyDescent="0.2">
      <c r="A58" s="25"/>
      <c r="B58" s="25" t="s">
        <v>139</v>
      </c>
      <c r="C58" s="25" t="s">
        <v>147</v>
      </c>
      <c r="D58" s="31">
        <v>9</v>
      </c>
      <c r="E58" s="32" t="s">
        <v>172</v>
      </c>
      <c r="F58" s="26"/>
      <c r="G58" s="26"/>
      <c r="H58" s="26"/>
      <c r="I58" s="25"/>
      <c r="J58" s="25"/>
      <c r="K58" s="25"/>
      <c r="L58" s="25"/>
    </row>
    <row r="59" spans="1:12" x14ac:dyDescent="0.2">
      <c r="A59" s="25"/>
      <c r="B59" s="25" t="s">
        <v>139</v>
      </c>
      <c r="C59" s="25" t="s">
        <v>147</v>
      </c>
      <c r="D59" s="31">
        <v>4</v>
      </c>
      <c r="E59" s="32" t="s">
        <v>19</v>
      </c>
      <c r="F59" s="26"/>
      <c r="G59" s="26"/>
      <c r="H59" s="26"/>
      <c r="I59" s="25"/>
      <c r="J59" s="25"/>
      <c r="K59" s="25"/>
      <c r="L59" s="25"/>
    </row>
    <row r="60" spans="1:12" x14ac:dyDescent="0.2">
      <c r="A60" s="25"/>
      <c r="B60" s="25" t="s">
        <v>139</v>
      </c>
      <c r="C60" s="25" t="s">
        <v>147</v>
      </c>
      <c r="D60" s="31">
        <v>12</v>
      </c>
      <c r="E60" s="32" t="s">
        <v>24</v>
      </c>
      <c r="F60" s="26"/>
      <c r="G60" s="26"/>
      <c r="H60" s="26"/>
      <c r="I60" s="25"/>
      <c r="J60" s="25"/>
      <c r="K60" s="25"/>
      <c r="L60" s="25"/>
    </row>
    <row r="61" spans="1:12" x14ac:dyDescent="0.2">
      <c r="A61" s="25"/>
      <c r="B61" s="25" t="s">
        <v>139</v>
      </c>
      <c r="C61" s="25" t="s">
        <v>147</v>
      </c>
      <c r="D61" s="31">
        <v>22</v>
      </c>
      <c r="E61" s="32" t="s">
        <v>15</v>
      </c>
      <c r="F61" s="26"/>
      <c r="G61" s="26"/>
      <c r="H61" s="26"/>
      <c r="I61" s="25"/>
      <c r="J61" s="25"/>
      <c r="K61" s="25"/>
      <c r="L61" s="25"/>
    </row>
    <row r="62" spans="1:12" x14ac:dyDescent="0.2">
      <c r="A62" s="25"/>
      <c r="B62" s="25" t="s">
        <v>139</v>
      </c>
      <c r="C62" s="25" t="s">
        <v>147</v>
      </c>
      <c r="D62" s="31">
        <v>16</v>
      </c>
      <c r="E62" s="32" t="s">
        <v>23</v>
      </c>
      <c r="F62" s="26"/>
      <c r="G62" s="26"/>
      <c r="H62" s="26"/>
      <c r="I62" s="25"/>
      <c r="J62" s="25"/>
      <c r="K62" s="25"/>
      <c r="L62" s="25"/>
    </row>
    <row r="63" spans="1:12" x14ac:dyDescent="0.2">
      <c r="A63" s="25"/>
      <c r="B63" s="25" t="s">
        <v>139</v>
      </c>
      <c r="C63" s="25" t="s">
        <v>147</v>
      </c>
      <c r="D63" s="31">
        <v>17</v>
      </c>
      <c r="E63" s="32" t="s">
        <v>22</v>
      </c>
      <c r="F63" s="26"/>
      <c r="G63" s="26"/>
      <c r="H63" s="26"/>
      <c r="I63" s="25"/>
      <c r="J63" s="25"/>
      <c r="K63" s="25"/>
      <c r="L63" s="25"/>
    </row>
    <row r="64" spans="1:12" x14ac:dyDescent="0.2">
      <c r="A64" s="25"/>
      <c r="B64" s="25" t="s">
        <v>139</v>
      </c>
      <c r="C64" s="25" t="s">
        <v>147</v>
      </c>
      <c r="D64" s="31">
        <v>18</v>
      </c>
      <c r="E64" s="32" t="s">
        <v>20</v>
      </c>
      <c r="F64" s="26"/>
      <c r="G64" s="26"/>
      <c r="H64" s="26"/>
      <c r="I64" s="25"/>
      <c r="J64" s="25"/>
      <c r="K64" s="25"/>
      <c r="L64" s="25"/>
    </row>
    <row r="65" spans="1:12" x14ac:dyDescent="0.2">
      <c r="A65" s="25"/>
      <c r="B65" s="25" t="s">
        <v>139</v>
      </c>
      <c r="C65" s="25" t="s">
        <v>147</v>
      </c>
      <c r="D65" s="31">
        <v>8</v>
      </c>
      <c r="E65" s="32" t="s">
        <v>25</v>
      </c>
      <c r="F65" s="26"/>
      <c r="G65" s="26"/>
      <c r="H65" s="26"/>
      <c r="I65" s="25"/>
      <c r="J65" s="25"/>
      <c r="K65" s="25"/>
      <c r="L65" s="25"/>
    </row>
    <row r="66" spans="1:12" x14ac:dyDescent="0.2">
      <c r="A66" s="25"/>
      <c r="B66" s="25" t="s">
        <v>139</v>
      </c>
      <c r="C66" s="25" t="s">
        <v>147</v>
      </c>
      <c r="D66" s="31">
        <v>15</v>
      </c>
      <c r="E66" s="32" t="s">
        <v>171</v>
      </c>
      <c r="F66" s="26"/>
      <c r="G66" s="26"/>
      <c r="H66" s="26"/>
      <c r="I66" s="25"/>
      <c r="J66" s="25"/>
      <c r="K66" s="25"/>
      <c r="L66" s="25"/>
    </row>
    <row r="67" spans="1:12" x14ac:dyDescent="0.2">
      <c r="A67" s="25"/>
      <c r="B67" s="25" t="s">
        <v>139</v>
      </c>
      <c r="C67" s="25" t="s">
        <v>147</v>
      </c>
      <c r="D67" s="31">
        <v>24</v>
      </c>
      <c r="E67" s="32" t="s">
        <v>175</v>
      </c>
      <c r="F67" s="26"/>
      <c r="G67" s="26"/>
      <c r="H67" s="26"/>
      <c r="I67" s="25"/>
      <c r="J67" s="25"/>
      <c r="K67" s="25"/>
      <c r="L67" s="25"/>
    </row>
    <row r="68" spans="1:12" x14ac:dyDescent="0.2">
      <c r="A68" s="25"/>
      <c r="B68" s="25" t="s">
        <v>139</v>
      </c>
      <c r="C68" s="25" t="s">
        <v>147</v>
      </c>
      <c r="D68" s="30">
        <v>19</v>
      </c>
      <c r="E68" s="32" t="s">
        <v>10</v>
      </c>
      <c r="F68" s="26"/>
      <c r="G68" s="26"/>
      <c r="H68" s="26"/>
      <c r="I68" s="25"/>
      <c r="J68" s="25"/>
      <c r="K68" s="25"/>
      <c r="L68" s="25"/>
    </row>
    <row r="69" spans="1:12" x14ac:dyDescent="0.2">
      <c r="A69" s="25"/>
      <c r="B69" s="25" t="s">
        <v>139</v>
      </c>
      <c r="C69" s="25" t="s">
        <v>147</v>
      </c>
      <c r="D69" s="31">
        <v>25</v>
      </c>
      <c r="E69" s="32" t="s">
        <v>176</v>
      </c>
      <c r="F69" s="26"/>
      <c r="G69" s="26"/>
      <c r="H69" s="26"/>
      <c r="I69" s="25"/>
      <c r="J69" s="25"/>
      <c r="K69" s="25"/>
      <c r="L69" s="25"/>
    </row>
    <row r="70" spans="1:12" x14ac:dyDescent="0.2">
      <c r="A70" s="25"/>
      <c r="B70" s="25" t="s">
        <v>139</v>
      </c>
      <c r="C70" s="25" t="s">
        <v>147</v>
      </c>
      <c r="D70" s="30">
        <v>20</v>
      </c>
      <c r="E70" s="32" t="s">
        <v>164</v>
      </c>
      <c r="F70" s="26"/>
      <c r="G70" s="26"/>
      <c r="H70" s="26"/>
      <c r="I70" s="25"/>
      <c r="J70" s="25"/>
      <c r="K70" s="25"/>
      <c r="L70" s="25"/>
    </row>
    <row r="71" spans="1:12" x14ac:dyDescent="0.2">
      <c r="A71" s="25"/>
      <c r="B71" s="25" t="s">
        <v>139</v>
      </c>
      <c r="C71" s="25" t="s">
        <v>148</v>
      </c>
      <c r="D71" s="31">
        <v>1</v>
      </c>
      <c r="E71" s="32" t="s">
        <v>18</v>
      </c>
      <c r="F71" s="26"/>
      <c r="G71" s="26"/>
      <c r="H71" s="26"/>
      <c r="I71" s="25"/>
      <c r="J71" s="25"/>
      <c r="K71" s="25"/>
      <c r="L71" s="25"/>
    </row>
    <row r="72" spans="1:12" x14ac:dyDescent="0.2">
      <c r="A72" s="25"/>
      <c r="B72" s="25" t="s">
        <v>139</v>
      </c>
      <c r="C72" s="25" t="s">
        <v>148</v>
      </c>
      <c r="D72" s="31">
        <v>2</v>
      </c>
      <c r="E72" s="32" t="s">
        <v>12</v>
      </c>
      <c r="F72" s="26"/>
      <c r="G72" s="26"/>
      <c r="H72" s="26"/>
      <c r="I72" s="25"/>
      <c r="J72" s="25"/>
      <c r="K72" s="25"/>
      <c r="L72" s="25"/>
    </row>
    <row r="73" spans="1:12" x14ac:dyDescent="0.2">
      <c r="A73" s="25"/>
      <c r="B73" s="25" t="s">
        <v>139</v>
      </c>
      <c r="C73" s="25" t="s">
        <v>148</v>
      </c>
      <c r="D73" s="30">
        <v>10</v>
      </c>
      <c r="E73" s="32" t="s">
        <v>11</v>
      </c>
      <c r="F73" s="26"/>
      <c r="G73" s="26"/>
      <c r="H73" s="26"/>
      <c r="I73" s="25"/>
      <c r="J73" s="25"/>
      <c r="K73" s="25"/>
      <c r="L73" s="25"/>
    </row>
    <row r="74" spans="1:12" x14ac:dyDescent="0.2">
      <c r="A74" s="25"/>
      <c r="B74" s="25" t="s">
        <v>139</v>
      </c>
      <c r="C74" s="25" t="s">
        <v>148</v>
      </c>
      <c r="D74" s="31">
        <v>11</v>
      </c>
      <c r="E74" s="32" t="s">
        <v>16</v>
      </c>
      <c r="F74" s="26"/>
      <c r="G74" s="26"/>
      <c r="H74" s="26"/>
      <c r="I74" s="25"/>
      <c r="J74" s="25"/>
      <c r="K74" s="25"/>
      <c r="L74" s="25"/>
    </row>
    <row r="75" spans="1:12" x14ac:dyDescent="0.2">
      <c r="A75" s="25"/>
      <c r="B75" s="25" t="s">
        <v>139</v>
      </c>
      <c r="C75" s="25" t="s">
        <v>148</v>
      </c>
      <c r="D75" s="31">
        <v>26</v>
      </c>
      <c r="E75" s="32" t="s">
        <v>168</v>
      </c>
      <c r="F75" s="26"/>
      <c r="G75" s="26"/>
      <c r="H75" s="26"/>
      <c r="I75" s="25"/>
      <c r="J75" s="25"/>
      <c r="K75" s="25"/>
      <c r="L75" s="25"/>
    </row>
    <row r="76" spans="1:12" x14ac:dyDescent="0.2">
      <c r="A76" s="25"/>
      <c r="B76" s="25" t="s">
        <v>139</v>
      </c>
      <c r="C76" s="25" t="s">
        <v>148</v>
      </c>
      <c r="D76" s="31">
        <v>27</v>
      </c>
      <c r="E76" s="32" t="s">
        <v>14</v>
      </c>
      <c r="F76" s="26"/>
      <c r="G76" s="26"/>
      <c r="H76" s="26"/>
      <c r="I76" s="25"/>
      <c r="J76" s="25"/>
      <c r="K76" s="25"/>
      <c r="L76" s="25"/>
    </row>
    <row r="77" spans="1:12" x14ac:dyDescent="0.2">
      <c r="A77" s="25"/>
      <c r="B77" s="25" t="s">
        <v>139</v>
      </c>
      <c r="C77" s="25" t="s">
        <v>148</v>
      </c>
      <c r="D77" s="31">
        <v>12</v>
      </c>
      <c r="E77" s="32" t="s">
        <v>24</v>
      </c>
      <c r="F77" s="26"/>
      <c r="G77" s="26"/>
      <c r="H77" s="26"/>
      <c r="I77" s="25"/>
      <c r="J77" s="25"/>
      <c r="K77" s="25"/>
      <c r="L77" s="25"/>
    </row>
    <row r="78" spans="1:12" x14ac:dyDescent="0.2">
      <c r="A78" s="25"/>
      <c r="B78" s="25" t="s">
        <v>139</v>
      </c>
      <c r="C78" s="25" t="s">
        <v>149</v>
      </c>
      <c r="D78" s="31">
        <v>1</v>
      </c>
      <c r="E78" s="32" t="s">
        <v>18</v>
      </c>
      <c r="F78" s="26"/>
      <c r="G78" s="26"/>
      <c r="H78" s="26"/>
      <c r="I78" s="25"/>
      <c r="J78" s="25"/>
      <c r="K78" s="25"/>
      <c r="L78" s="25"/>
    </row>
    <row r="79" spans="1:12" x14ac:dyDescent="0.2">
      <c r="A79" s="25"/>
      <c r="B79" s="25" t="s">
        <v>139</v>
      </c>
      <c r="C79" s="25" t="s">
        <v>149</v>
      </c>
      <c r="D79" s="31">
        <v>2</v>
      </c>
      <c r="E79" s="32" t="s">
        <v>12</v>
      </c>
      <c r="F79" s="26"/>
      <c r="G79" s="26"/>
      <c r="H79" s="26"/>
      <c r="I79" s="25"/>
      <c r="J79" s="25"/>
      <c r="K79" s="25"/>
      <c r="L79" s="25"/>
    </row>
    <row r="80" spans="1:12" x14ac:dyDescent="0.2">
      <c r="A80" s="25"/>
      <c r="B80" s="25" t="s">
        <v>139</v>
      </c>
      <c r="C80" s="25" t="s">
        <v>149</v>
      </c>
      <c r="D80" s="30">
        <v>10</v>
      </c>
      <c r="E80" s="32" t="s">
        <v>11</v>
      </c>
      <c r="F80" s="26"/>
      <c r="G80" s="26"/>
      <c r="H80" s="26"/>
      <c r="I80" s="25"/>
      <c r="J80" s="25"/>
      <c r="K80" s="25"/>
      <c r="L80" s="25"/>
    </row>
    <row r="81" spans="1:12" x14ac:dyDescent="0.2">
      <c r="A81" s="25"/>
      <c r="B81" s="25" t="s">
        <v>139</v>
      </c>
      <c r="C81" s="25" t="s">
        <v>149</v>
      </c>
      <c r="D81" s="31">
        <v>11</v>
      </c>
      <c r="E81" s="32" t="s">
        <v>16</v>
      </c>
      <c r="F81" s="26"/>
      <c r="G81" s="26"/>
      <c r="H81" s="26"/>
      <c r="I81" s="25"/>
      <c r="J81" s="25"/>
      <c r="K81" s="25"/>
      <c r="L81" s="25"/>
    </row>
    <row r="82" spans="1:12" x14ac:dyDescent="0.2">
      <c r="A82" s="25"/>
      <c r="B82" s="25" t="s">
        <v>139</v>
      </c>
      <c r="C82" s="25" t="s">
        <v>149</v>
      </c>
      <c r="D82" s="31">
        <v>12</v>
      </c>
      <c r="E82" s="32" t="s">
        <v>24</v>
      </c>
      <c r="F82" s="26"/>
      <c r="G82" s="26"/>
      <c r="H82" s="26"/>
      <c r="I82" s="25"/>
      <c r="J82" s="25"/>
      <c r="K82" s="25"/>
      <c r="L82" s="25"/>
    </row>
    <row r="83" spans="1:12" x14ac:dyDescent="0.2">
      <c r="A83" s="25"/>
      <c r="B83" s="25" t="s">
        <v>139</v>
      </c>
      <c r="C83" s="25" t="s">
        <v>149</v>
      </c>
      <c r="D83" s="31">
        <v>26</v>
      </c>
      <c r="E83" s="32" t="s">
        <v>168</v>
      </c>
      <c r="F83" s="26"/>
      <c r="G83" s="26"/>
      <c r="H83" s="26"/>
      <c r="I83" s="25"/>
      <c r="J83" s="25"/>
      <c r="K83" s="25"/>
      <c r="L83" s="25"/>
    </row>
    <row r="84" spans="1:12" x14ac:dyDescent="0.2">
      <c r="A84" s="25"/>
      <c r="B84" s="25" t="s">
        <v>139</v>
      </c>
      <c r="C84" s="25" t="s">
        <v>149</v>
      </c>
      <c r="D84" s="31">
        <v>22</v>
      </c>
      <c r="E84" s="32" t="s">
        <v>15</v>
      </c>
      <c r="F84" s="26"/>
      <c r="G84" s="26"/>
      <c r="H84" s="26"/>
      <c r="I84" s="25"/>
      <c r="J84" s="25"/>
      <c r="K84" s="25"/>
      <c r="L84" s="25"/>
    </row>
    <row r="85" spans="1:12" x14ac:dyDescent="0.2">
      <c r="A85" s="25"/>
      <c r="B85" s="25" t="s">
        <v>139</v>
      </c>
      <c r="C85" s="25" t="s">
        <v>149</v>
      </c>
      <c r="D85" s="30">
        <v>19</v>
      </c>
      <c r="E85" s="32" t="s">
        <v>10</v>
      </c>
      <c r="F85" s="26"/>
      <c r="G85" s="26"/>
      <c r="H85" s="26"/>
      <c r="I85" s="25"/>
      <c r="J85" s="25"/>
      <c r="K85" s="25"/>
      <c r="L85" s="25"/>
    </row>
    <row r="86" spans="1:12" x14ac:dyDescent="0.2">
      <c r="A86" s="25"/>
      <c r="B86" s="25" t="s">
        <v>139</v>
      </c>
      <c r="C86" s="25" t="s">
        <v>149</v>
      </c>
      <c r="D86" s="31">
        <v>23</v>
      </c>
      <c r="E86" s="32" t="s">
        <v>47</v>
      </c>
      <c r="F86" s="26"/>
      <c r="G86" s="26"/>
      <c r="H86" s="26"/>
      <c r="I86" s="25"/>
      <c r="J86" s="25"/>
      <c r="K86" s="25"/>
      <c r="L86" s="25"/>
    </row>
    <row r="87" spans="1:12" x14ac:dyDescent="0.2">
      <c r="A87" s="25"/>
      <c r="B87" s="25" t="s">
        <v>139</v>
      </c>
      <c r="C87" s="25" t="s">
        <v>149</v>
      </c>
      <c r="D87" s="31">
        <v>28</v>
      </c>
      <c r="E87" s="32" t="s">
        <v>169</v>
      </c>
      <c r="F87" s="26"/>
      <c r="G87" s="26"/>
      <c r="H87" s="26"/>
      <c r="I87" s="25"/>
      <c r="J87" s="25"/>
      <c r="K87" s="25"/>
      <c r="L87" s="25"/>
    </row>
    <row r="88" spans="1:12" x14ac:dyDescent="0.2">
      <c r="A88" s="25"/>
      <c r="B88" s="25" t="s">
        <v>139</v>
      </c>
      <c r="C88" s="25" t="s">
        <v>149</v>
      </c>
      <c r="D88" s="31">
        <v>27</v>
      </c>
      <c r="E88" s="32" t="s">
        <v>173</v>
      </c>
      <c r="F88" s="26"/>
      <c r="G88" s="26"/>
      <c r="H88" s="26"/>
      <c r="I88" s="25"/>
      <c r="J88" s="25"/>
      <c r="K88" s="25"/>
      <c r="L88" s="25"/>
    </row>
    <row r="89" spans="1:12" x14ac:dyDescent="0.2">
      <c r="A89" s="25"/>
      <c r="B89" s="25" t="s">
        <v>139</v>
      </c>
      <c r="C89" s="25" t="s">
        <v>149</v>
      </c>
      <c r="D89" s="31">
        <v>29</v>
      </c>
      <c r="E89" s="32" t="s">
        <v>174</v>
      </c>
      <c r="F89" s="26"/>
      <c r="G89" s="26"/>
      <c r="H89" s="26"/>
      <c r="I89" s="25"/>
      <c r="J89" s="25"/>
      <c r="K89" s="25"/>
      <c r="L89" s="25"/>
    </row>
    <row r="90" spans="1:12" ht="26" x14ac:dyDescent="0.2">
      <c r="A90" s="25"/>
      <c r="B90" s="25" t="s">
        <v>139</v>
      </c>
      <c r="C90" s="25" t="s">
        <v>150</v>
      </c>
      <c r="D90" s="31">
        <v>1</v>
      </c>
      <c r="E90" s="32" t="s">
        <v>18</v>
      </c>
      <c r="F90" s="26"/>
      <c r="G90" s="26"/>
      <c r="H90" s="26"/>
      <c r="I90" s="25"/>
      <c r="J90" s="25"/>
      <c r="K90" s="25"/>
      <c r="L90" s="25"/>
    </row>
    <row r="91" spans="1:12" ht="26" x14ac:dyDescent="0.2">
      <c r="A91" s="25"/>
      <c r="B91" s="25" t="s">
        <v>139</v>
      </c>
      <c r="C91" s="25" t="s">
        <v>150</v>
      </c>
      <c r="D91" s="31">
        <v>2</v>
      </c>
      <c r="E91" s="32" t="s">
        <v>12</v>
      </c>
      <c r="F91" s="26"/>
      <c r="G91" s="26"/>
      <c r="H91" s="26"/>
      <c r="I91" s="25"/>
      <c r="J91" s="25"/>
      <c r="K91" s="25"/>
      <c r="L91" s="25"/>
    </row>
    <row r="92" spans="1:12" ht="26" x14ac:dyDescent="0.2">
      <c r="A92" s="25"/>
      <c r="B92" s="25" t="s">
        <v>139</v>
      </c>
      <c r="C92" s="25" t="s">
        <v>150</v>
      </c>
      <c r="D92" s="30">
        <v>10</v>
      </c>
      <c r="E92" s="32" t="s">
        <v>11</v>
      </c>
      <c r="F92" s="26"/>
      <c r="G92" s="26"/>
      <c r="H92" s="26"/>
      <c r="I92" s="25"/>
      <c r="J92" s="25"/>
      <c r="K92" s="25"/>
      <c r="L92" s="25"/>
    </row>
    <row r="93" spans="1:12" ht="26" x14ac:dyDescent="0.2">
      <c r="A93" s="25"/>
      <c r="B93" s="25" t="s">
        <v>139</v>
      </c>
      <c r="C93" s="25" t="s">
        <v>150</v>
      </c>
      <c r="D93" s="31">
        <v>11</v>
      </c>
      <c r="E93" s="32" t="s">
        <v>16</v>
      </c>
      <c r="F93" s="26"/>
      <c r="G93" s="26"/>
      <c r="H93" s="26"/>
      <c r="I93" s="25"/>
      <c r="J93" s="25"/>
      <c r="K93" s="25"/>
      <c r="L93" s="25"/>
    </row>
    <row r="94" spans="1:12" ht="26" x14ac:dyDescent="0.2">
      <c r="A94" s="25"/>
      <c r="B94" s="25" t="s">
        <v>139</v>
      </c>
      <c r="C94" s="25" t="s">
        <v>150</v>
      </c>
      <c r="D94" s="31">
        <v>12</v>
      </c>
      <c r="E94" s="32" t="s">
        <v>24</v>
      </c>
      <c r="F94" s="26"/>
      <c r="G94" s="26"/>
      <c r="H94" s="26"/>
      <c r="I94" s="25"/>
      <c r="J94" s="25"/>
      <c r="K94" s="25"/>
      <c r="L94" s="25"/>
    </row>
    <row r="95" spans="1:12" ht="26" x14ac:dyDescent="0.2">
      <c r="A95" s="25"/>
      <c r="B95" s="25" t="s">
        <v>139</v>
      </c>
      <c r="C95" s="25" t="s">
        <v>150</v>
      </c>
      <c r="D95" s="31">
        <v>26</v>
      </c>
      <c r="E95" s="32" t="s">
        <v>168</v>
      </c>
      <c r="F95" s="26"/>
      <c r="G95" s="26"/>
      <c r="H95" s="26"/>
      <c r="I95" s="25"/>
      <c r="J95" s="25"/>
      <c r="K95" s="25"/>
      <c r="L95" s="25"/>
    </row>
    <row r="96" spans="1:12" s="56" customFormat="1" ht="14" x14ac:dyDescent="0.2">
      <c r="A96" s="48"/>
      <c r="B96" s="48"/>
      <c r="C96" s="48"/>
      <c r="D96" s="53"/>
      <c r="E96" s="54"/>
      <c r="F96" s="55"/>
      <c r="G96" s="51"/>
      <c r="H96" s="51"/>
      <c r="I96" s="48"/>
      <c r="J96" s="48"/>
      <c r="K96" s="48"/>
      <c r="L96" s="48"/>
    </row>
    <row r="97" spans="1:12" s="22" customFormat="1" ht="14" x14ac:dyDescent="0.2">
      <c r="A97" s="25"/>
      <c r="B97" s="25" t="s">
        <v>186</v>
      </c>
      <c r="C97" s="25" t="s">
        <v>151</v>
      </c>
      <c r="D97" s="30">
        <v>1</v>
      </c>
      <c r="E97" s="32" t="s">
        <v>18</v>
      </c>
      <c r="F97" s="34"/>
      <c r="G97" s="26"/>
      <c r="H97" s="26"/>
      <c r="I97" s="25"/>
      <c r="J97" s="25"/>
      <c r="K97" s="25"/>
      <c r="L97" s="25"/>
    </row>
    <row r="98" spans="1:12" s="22" customFormat="1" ht="14" x14ac:dyDescent="0.2">
      <c r="A98" s="25"/>
      <c r="B98" s="25" t="s">
        <v>186</v>
      </c>
      <c r="C98" s="25" t="s">
        <v>151</v>
      </c>
      <c r="D98" s="31">
        <v>2</v>
      </c>
      <c r="E98" s="32" t="s">
        <v>12</v>
      </c>
      <c r="F98" s="26"/>
      <c r="G98" s="26"/>
      <c r="H98" s="26"/>
      <c r="I98" s="25"/>
      <c r="J98" s="25"/>
      <c r="K98" s="25"/>
      <c r="L98" s="25"/>
    </row>
    <row r="99" spans="1:12" s="22" customFormat="1" ht="14" x14ac:dyDescent="0.2">
      <c r="A99" s="25"/>
      <c r="B99" s="25" t="s">
        <v>186</v>
      </c>
      <c r="C99" s="25" t="s">
        <v>151</v>
      </c>
      <c r="D99" s="30">
        <v>10</v>
      </c>
      <c r="E99" s="32" t="s">
        <v>11</v>
      </c>
      <c r="F99" s="26"/>
      <c r="G99" s="26"/>
      <c r="H99" s="26"/>
      <c r="I99" s="25"/>
      <c r="J99" s="25"/>
      <c r="K99" s="25"/>
      <c r="L99" s="25"/>
    </row>
    <row r="100" spans="1:12" s="22" customFormat="1" ht="14" x14ac:dyDescent="0.2">
      <c r="A100" s="25"/>
      <c r="B100" s="25" t="s">
        <v>186</v>
      </c>
      <c r="C100" s="25" t="s">
        <v>151</v>
      </c>
      <c r="D100" s="31">
        <v>30</v>
      </c>
      <c r="E100" s="32" t="s">
        <v>165</v>
      </c>
      <c r="F100" s="26"/>
      <c r="G100" s="26"/>
      <c r="H100" s="26"/>
      <c r="I100" s="25"/>
      <c r="J100" s="25"/>
      <c r="K100" s="25"/>
      <c r="L100" s="25"/>
    </row>
    <row r="101" spans="1:12" s="22" customFormat="1" ht="14" x14ac:dyDescent="0.2">
      <c r="A101" s="25"/>
      <c r="B101" s="25" t="s">
        <v>186</v>
      </c>
      <c r="C101" s="25" t="s">
        <v>151</v>
      </c>
      <c r="D101" s="31">
        <v>12</v>
      </c>
      <c r="E101" s="32" t="s">
        <v>24</v>
      </c>
      <c r="F101" s="26"/>
      <c r="G101" s="26"/>
      <c r="H101" s="26"/>
      <c r="I101" s="25"/>
      <c r="J101" s="25"/>
      <c r="K101" s="25"/>
      <c r="L101" s="25"/>
    </row>
    <row r="102" spans="1:12" s="22" customFormat="1" ht="14" x14ac:dyDescent="0.2">
      <c r="A102" s="25"/>
      <c r="B102" s="25" t="s">
        <v>186</v>
      </c>
      <c r="C102" s="25" t="s">
        <v>151</v>
      </c>
      <c r="D102" s="31">
        <v>28</v>
      </c>
      <c r="E102" s="32" t="s">
        <v>169</v>
      </c>
      <c r="F102" s="26"/>
      <c r="G102" s="26"/>
      <c r="H102" s="26"/>
      <c r="I102" s="25"/>
      <c r="J102" s="25"/>
      <c r="K102" s="25"/>
      <c r="L102" s="25"/>
    </row>
    <row r="103" spans="1:12" s="52" customFormat="1" x14ac:dyDescent="0.2">
      <c r="A103" s="48"/>
      <c r="B103" s="48"/>
      <c r="C103" s="48"/>
      <c r="D103" s="53"/>
      <c r="E103" s="54"/>
      <c r="F103" s="57"/>
      <c r="G103" s="51"/>
      <c r="H103" s="51"/>
      <c r="I103" s="48"/>
      <c r="J103" s="48"/>
      <c r="K103" s="48"/>
      <c r="L103" s="48"/>
    </row>
    <row r="104" spans="1:12" x14ac:dyDescent="0.2">
      <c r="A104" s="25"/>
      <c r="B104" s="25" t="s">
        <v>141</v>
      </c>
      <c r="C104" s="25" t="s">
        <v>152</v>
      </c>
      <c r="D104" s="30">
        <v>1</v>
      </c>
      <c r="E104" s="32" t="s">
        <v>18</v>
      </c>
      <c r="F104" s="26"/>
      <c r="G104" s="34"/>
      <c r="H104" s="35"/>
      <c r="I104" s="25"/>
      <c r="J104" s="25"/>
      <c r="K104" s="25"/>
      <c r="L104" s="25"/>
    </row>
    <row r="105" spans="1:12" x14ac:dyDescent="0.2">
      <c r="A105" s="25"/>
      <c r="B105" s="25" t="s">
        <v>141</v>
      </c>
      <c r="C105" s="25" t="s">
        <v>152</v>
      </c>
      <c r="D105" s="30">
        <v>2</v>
      </c>
      <c r="E105" s="32" t="s">
        <v>12</v>
      </c>
      <c r="F105" s="26"/>
      <c r="G105" s="26"/>
      <c r="H105" s="26"/>
      <c r="I105" s="25"/>
      <c r="J105" s="25"/>
      <c r="K105" s="25"/>
      <c r="L105" s="25"/>
    </row>
    <row r="106" spans="1:12" x14ac:dyDescent="0.2">
      <c r="A106" s="25"/>
      <c r="B106" s="25" t="s">
        <v>141</v>
      </c>
      <c r="C106" s="25" t="s">
        <v>152</v>
      </c>
      <c r="D106" s="30">
        <v>3</v>
      </c>
      <c r="E106" s="32" t="s">
        <v>163</v>
      </c>
      <c r="F106" s="26"/>
      <c r="G106" s="25"/>
      <c r="H106" s="25"/>
      <c r="I106" s="25"/>
      <c r="J106" s="25"/>
      <c r="K106" s="25"/>
      <c r="L106" s="25"/>
    </row>
    <row r="107" spans="1:12" x14ac:dyDescent="0.2">
      <c r="A107" s="25"/>
      <c r="B107" s="25" t="s">
        <v>141</v>
      </c>
      <c r="C107" s="25" t="s">
        <v>152</v>
      </c>
      <c r="D107" s="30">
        <v>4</v>
      </c>
      <c r="E107" s="32" t="s">
        <v>19</v>
      </c>
      <c r="F107" s="26"/>
      <c r="G107" s="26"/>
      <c r="H107" s="26"/>
      <c r="I107" s="25"/>
      <c r="J107" s="25"/>
      <c r="K107" s="25"/>
      <c r="L107" s="25"/>
    </row>
    <row r="108" spans="1:12" x14ac:dyDescent="0.2">
      <c r="A108" s="25"/>
      <c r="B108" s="25" t="s">
        <v>141</v>
      </c>
      <c r="C108" s="25" t="s">
        <v>152</v>
      </c>
      <c r="D108" s="30">
        <v>10</v>
      </c>
      <c r="E108" s="32" t="s">
        <v>11</v>
      </c>
      <c r="F108" s="26"/>
      <c r="G108" s="26"/>
      <c r="H108" s="26"/>
      <c r="I108" s="25"/>
      <c r="J108" s="25"/>
      <c r="K108" s="25"/>
      <c r="L108" s="25"/>
    </row>
    <row r="109" spans="1:12" x14ac:dyDescent="0.2">
      <c r="A109" s="25"/>
      <c r="B109" s="25" t="s">
        <v>141</v>
      </c>
      <c r="C109" s="25" t="s">
        <v>152</v>
      </c>
      <c r="D109" s="31">
        <v>28</v>
      </c>
      <c r="E109" s="32" t="s">
        <v>169</v>
      </c>
      <c r="F109" s="26"/>
      <c r="G109" s="26"/>
      <c r="H109" s="26"/>
      <c r="I109" s="25"/>
      <c r="J109" s="25"/>
      <c r="K109" s="25"/>
      <c r="L109" s="25"/>
    </row>
    <row r="110" spans="1:12" x14ac:dyDescent="0.2">
      <c r="A110" s="25"/>
      <c r="B110" s="25" t="s">
        <v>141</v>
      </c>
      <c r="C110" s="25" t="s">
        <v>152</v>
      </c>
      <c r="D110" s="31">
        <v>22</v>
      </c>
      <c r="E110" s="32" t="s">
        <v>15</v>
      </c>
      <c r="F110" s="26"/>
      <c r="G110" s="26"/>
      <c r="H110" s="26"/>
      <c r="I110" s="25"/>
      <c r="J110" s="25"/>
      <c r="K110" s="25"/>
      <c r="L110" s="25"/>
    </row>
    <row r="111" spans="1:12" ht="26" x14ac:dyDescent="0.2">
      <c r="A111" s="25"/>
      <c r="B111" s="25" t="s">
        <v>141</v>
      </c>
      <c r="C111" s="25" t="s">
        <v>153</v>
      </c>
      <c r="D111" s="30">
        <v>1</v>
      </c>
      <c r="E111" s="32" t="s">
        <v>18</v>
      </c>
      <c r="F111" s="26"/>
      <c r="G111" s="26"/>
      <c r="H111" s="26"/>
      <c r="I111" s="25"/>
      <c r="J111" s="25"/>
      <c r="K111" s="25"/>
      <c r="L111" s="25"/>
    </row>
    <row r="112" spans="1:12" ht="26" x14ac:dyDescent="0.2">
      <c r="A112" s="25"/>
      <c r="B112" s="25" t="s">
        <v>141</v>
      </c>
      <c r="C112" s="25" t="s">
        <v>153</v>
      </c>
      <c r="D112" s="30">
        <v>2</v>
      </c>
      <c r="E112" s="32" t="s">
        <v>12</v>
      </c>
      <c r="F112" s="25"/>
      <c r="G112" s="25"/>
      <c r="H112" s="25"/>
      <c r="I112" s="25"/>
      <c r="J112" s="25"/>
      <c r="K112" s="25"/>
      <c r="L112" s="25"/>
    </row>
    <row r="113" spans="1:12" ht="26" x14ac:dyDescent="0.2">
      <c r="A113" s="25"/>
      <c r="B113" s="25" t="s">
        <v>141</v>
      </c>
      <c r="C113" s="25" t="s">
        <v>153</v>
      </c>
      <c r="D113" s="30">
        <v>3</v>
      </c>
      <c r="E113" s="32" t="s">
        <v>163</v>
      </c>
      <c r="F113" s="25"/>
      <c r="G113" s="25"/>
      <c r="H113" s="25"/>
      <c r="I113" s="25"/>
      <c r="J113" s="25"/>
      <c r="K113" s="25"/>
      <c r="L113" s="25"/>
    </row>
    <row r="114" spans="1:12" ht="26" x14ac:dyDescent="0.2">
      <c r="A114" s="25"/>
      <c r="B114" s="25" t="s">
        <v>141</v>
      </c>
      <c r="C114" s="25" t="s">
        <v>153</v>
      </c>
      <c r="D114" s="30">
        <v>4</v>
      </c>
      <c r="E114" s="32" t="s">
        <v>19</v>
      </c>
      <c r="F114" s="26"/>
      <c r="G114" s="26"/>
      <c r="H114" s="26"/>
      <c r="I114" s="25"/>
      <c r="J114" s="25"/>
      <c r="K114" s="25"/>
      <c r="L114" s="25"/>
    </row>
    <row r="115" spans="1:12" ht="26" x14ac:dyDescent="0.2">
      <c r="A115" s="25"/>
      <c r="B115" s="25" t="s">
        <v>141</v>
      </c>
      <c r="C115" s="25" t="s">
        <v>153</v>
      </c>
      <c r="D115" s="30">
        <v>10</v>
      </c>
      <c r="E115" s="32" t="s">
        <v>11</v>
      </c>
      <c r="F115" s="60"/>
      <c r="G115" s="26"/>
      <c r="H115" s="26"/>
      <c r="I115" s="25"/>
      <c r="J115" s="25"/>
      <c r="K115" s="25"/>
      <c r="L115" s="25"/>
    </row>
    <row r="116" spans="1:12" ht="26" x14ac:dyDescent="0.2">
      <c r="A116" s="25"/>
      <c r="B116" s="25" t="s">
        <v>141</v>
      </c>
      <c r="C116" s="25" t="s">
        <v>153</v>
      </c>
      <c r="D116" s="31">
        <v>28</v>
      </c>
      <c r="E116" s="32" t="s">
        <v>169</v>
      </c>
      <c r="F116" s="26"/>
      <c r="G116" s="26"/>
      <c r="H116" s="26"/>
      <c r="I116" s="25"/>
      <c r="J116" s="25"/>
      <c r="K116" s="25"/>
      <c r="L116" s="25"/>
    </row>
    <row r="117" spans="1:12" ht="26" x14ac:dyDescent="0.2">
      <c r="A117" s="25"/>
      <c r="B117" s="25" t="s">
        <v>141</v>
      </c>
      <c r="C117" s="25" t="s">
        <v>153</v>
      </c>
      <c r="D117" s="31">
        <v>22</v>
      </c>
      <c r="E117" s="36" t="s">
        <v>15</v>
      </c>
      <c r="F117" s="25"/>
      <c r="G117" s="25"/>
      <c r="H117" s="25"/>
      <c r="I117" s="25"/>
      <c r="J117" s="25"/>
      <c r="K117" s="25"/>
      <c r="L117" s="25"/>
    </row>
    <row r="118" spans="1:12" ht="26" x14ac:dyDescent="0.2">
      <c r="A118" s="25"/>
      <c r="B118" s="25" t="s">
        <v>141</v>
      </c>
      <c r="C118" s="36" t="s">
        <v>154</v>
      </c>
      <c r="D118" s="30">
        <v>1</v>
      </c>
      <c r="E118" s="36" t="s">
        <v>18</v>
      </c>
      <c r="F118" s="58"/>
      <c r="G118" s="25"/>
      <c r="H118" s="25"/>
      <c r="I118" s="25"/>
      <c r="J118" s="25"/>
      <c r="K118" s="25"/>
      <c r="L118" s="25"/>
    </row>
    <row r="119" spans="1:12" ht="26" x14ac:dyDescent="0.2">
      <c r="A119" s="25"/>
      <c r="B119" s="25" t="s">
        <v>141</v>
      </c>
      <c r="C119" s="36" t="s">
        <v>154</v>
      </c>
      <c r="D119" s="30">
        <v>2</v>
      </c>
      <c r="E119" s="36" t="s">
        <v>12</v>
      </c>
      <c r="F119" s="25"/>
      <c r="G119" s="25"/>
      <c r="H119" s="25"/>
      <c r="I119" s="25"/>
      <c r="J119" s="25"/>
      <c r="K119" s="25"/>
      <c r="L119" s="25"/>
    </row>
    <row r="120" spans="1:12" ht="26" x14ac:dyDescent="0.2">
      <c r="A120" s="25"/>
      <c r="B120" s="25" t="s">
        <v>141</v>
      </c>
      <c r="C120" s="36" t="s">
        <v>154</v>
      </c>
      <c r="D120" s="30">
        <v>3</v>
      </c>
      <c r="E120" s="36" t="s">
        <v>163</v>
      </c>
      <c r="F120" s="25"/>
      <c r="G120" s="25"/>
      <c r="H120" s="25"/>
      <c r="I120" s="25"/>
      <c r="J120" s="25"/>
      <c r="K120" s="25"/>
      <c r="L120" s="25"/>
    </row>
    <row r="121" spans="1:12" ht="26" x14ac:dyDescent="0.2">
      <c r="A121" s="25"/>
      <c r="B121" s="25" t="s">
        <v>141</v>
      </c>
      <c r="C121" s="36" t="s">
        <v>154</v>
      </c>
      <c r="D121" s="30">
        <v>4</v>
      </c>
      <c r="E121" s="36" t="s">
        <v>19</v>
      </c>
      <c r="F121" s="26"/>
      <c r="G121" s="26"/>
      <c r="H121" s="26"/>
      <c r="I121" s="25"/>
      <c r="J121" s="25"/>
      <c r="K121" s="25"/>
      <c r="L121" s="25"/>
    </row>
    <row r="122" spans="1:12" ht="26" x14ac:dyDescent="0.2">
      <c r="A122" s="25"/>
      <c r="B122" s="25" t="s">
        <v>141</v>
      </c>
      <c r="C122" s="36" t="s">
        <v>154</v>
      </c>
      <c r="D122" s="30">
        <v>10</v>
      </c>
      <c r="E122" s="36" t="s">
        <v>11</v>
      </c>
      <c r="F122" s="26"/>
      <c r="G122" s="26"/>
      <c r="H122" s="26"/>
      <c r="I122" s="25"/>
      <c r="J122" s="25"/>
      <c r="K122" s="25"/>
      <c r="L122" s="25"/>
    </row>
    <row r="123" spans="1:12" ht="26" x14ac:dyDescent="0.2">
      <c r="A123" s="25"/>
      <c r="B123" s="25" t="s">
        <v>141</v>
      </c>
      <c r="C123" s="36" t="s">
        <v>154</v>
      </c>
      <c r="D123" s="30">
        <v>19</v>
      </c>
      <c r="E123" s="36" t="s">
        <v>10</v>
      </c>
      <c r="F123" s="26" t="s">
        <v>187</v>
      </c>
      <c r="G123" s="26"/>
      <c r="H123" s="26"/>
      <c r="I123" s="25"/>
      <c r="J123" s="25"/>
      <c r="K123" s="25"/>
      <c r="L123" s="25"/>
    </row>
    <row r="124" spans="1:12" ht="26" x14ac:dyDescent="0.2">
      <c r="A124" s="25"/>
      <c r="B124" s="25" t="s">
        <v>141</v>
      </c>
      <c r="C124" s="36" t="s">
        <v>154</v>
      </c>
      <c r="D124" s="31">
        <v>28</v>
      </c>
      <c r="E124" s="36" t="s">
        <v>169</v>
      </c>
      <c r="F124" s="26"/>
      <c r="G124" s="26"/>
      <c r="H124" s="26"/>
      <c r="I124" s="25"/>
      <c r="J124" s="25"/>
      <c r="K124" s="25"/>
      <c r="L124" s="25"/>
    </row>
    <row r="125" spans="1:12" ht="26" x14ac:dyDescent="0.2">
      <c r="A125" s="25"/>
      <c r="B125" s="25" t="s">
        <v>141</v>
      </c>
      <c r="C125" s="36" t="s">
        <v>154</v>
      </c>
      <c r="D125" s="30">
        <v>20</v>
      </c>
      <c r="E125" s="36" t="s">
        <v>164</v>
      </c>
      <c r="F125" s="26" t="s">
        <v>188</v>
      </c>
      <c r="G125" s="26"/>
      <c r="H125" s="26"/>
      <c r="I125" s="25"/>
      <c r="J125" s="25"/>
      <c r="K125" s="25"/>
      <c r="L125" s="25"/>
    </row>
    <row r="126" spans="1:12" ht="26" x14ac:dyDescent="0.2">
      <c r="A126" s="25"/>
      <c r="B126" s="25" t="s">
        <v>141</v>
      </c>
      <c r="C126" s="36" t="s">
        <v>154</v>
      </c>
      <c r="D126" s="31">
        <v>22</v>
      </c>
      <c r="E126" s="36" t="s">
        <v>15</v>
      </c>
      <c r="F126" s="26"/>
      <c r="G126" s="26"/>
      <c r="H126" s="26"/>
      <c r="I126" s="25"/>
      <c r="J126" s="25"/>
      <c r="K126" s="25"/>
      <c r="L126" s="25"/>
    </row>
    <row r="127" spans="1:12" x14ac:dyDescent="0.2">
      <c r="A127" s="25"/>
      <c r="B127" s="25" t="s">
        <v>141</v>
      </c>
      <c r="C127" s="25" t="s">
        <v>155</v>
      </c>
      <c r="D127" s="30">
        <v>1</v>
      </c>
      <c r="E127" s="36" t="s">
        <v>18</v>
      </c>
      <c r="F127" s="26"/>
      <c r="G127" s="26"/>
      <c r="H127" s="26"/>
      <c r="I127" s="25"/>
      <c r="J127" s="25"/>
      <c r="K127" s="25"/>
      <c r="L127" s="25"/>
    </row>
    <row r="128" spans="1:12" x14ac:dyDescent="0.2">
      <c r="A128" s="25"/>
      <c r="B128" s="25" t="s">
        <v>141</v>
      </c>
      <c r="C128" s="25" t="s">
        <v>155</v>
      </c>
      <c r="D128" s="30">
        <v>2</v>
      </c>
      <c r="E128" s="36" t="s">
        <v>12</v>
      </c>
      <c r="F128" s="26"/>
      <c r="G128" s="26"/>
      <c r="H128" s="26"/>
      <c r="I128" s="25"/>
      <c r="J128" s="25"/>
      <c r="K128" s="25"/>
      <c r="L128" s="25"/>
    </row>
    <row r="129" spans="1:12" x14ac:dyDescent="0.2">
      <c r="A129" s="25"/>
      <c r="B129" s="25" t="s">
        <v>141</v>
      </c>
      <c r="C129" s="25" t="s">
        <v>155</v>
      </c>
      <c r="D129" s="30">
        <v>3</v>
      </c>
      <c r="E129" s="36" t="s">
        <v>163</v>
      </c>
      <c r="F129" s="26"/>
      <c r="G129" s="26"/>
      <c r="H129" s="26"/>
      <c r="I129" s="25"/>
      <c r="J129" s="25"/>
      <c r="K129" s="25"/>
      <c r="L129" s="25"/>
    </row>
    <row r="130" spans="1:12" x14ac:dyDescent="0.2">
      <c r="A130" s="25"/>
      <c r="B130" s="25" t="s">
        <v>141</v>
      </c>
      <c r="C130" s="25" t="s">
        <v>155</v>
      </c>
      <c r="D130" s="30">
        <v>4</v>
      </c>
      <c r="E130" s="36" t="s">
        <v>19</v>
      </c>
      <c r="F130" s="26"/>
      <c r="G130" s="26"/>
      <c r="H130" s="26"/>
      <c r="I130" s="25"/>
      <c r="J130" s="25"/>
      <c r="K130" s="25"/>
      <c r="L130" s="25"/>
    </row>
    <row r="131" spans="1:12" x14ac:dyDescent="0.2">
      <c r="A131" s="25"/>
      <c r="B131" s="25" t="s">
        <v>141</v>
      </c>
      <c r="C131" s="25" t="s">
        <v>155</v>
      </c>
      <c r="D131" s="30">
        <v>10</v>
      </c>
      <c r="E131" s="36" t="s">
        <v>11</v>
      </c>
      <c r="F131" s="26"/>
      <c r="G131" s="26"/>
      <c r="H131" s="26"/>
      <c r="I131" s="25"/>
      <c r="J131" s="25"/>
      <c r="K131" s="25"/>
      <c r="L131" s="25"/>
    </row>
    <row r="132" spans="1:12" ht="26" x14ac:dyDescent="0.2">
      <c r="A132" s="25"/>
      <c r="B132" s="25" t="s">
        <v>141</v>
      </c>
      <c r="C132" s="25" t="s">
        <v>155</v>
      </c>
      <c r="D132" s="30">
        <v>19</v>
      </c>
      <c r="E132" s="36" t="s">
        <v>10</v>
      </c>
      <c r="F132" s="26" t="s">
        <v>189</v>
      </c>
      <c r="G132" s="26"/>
      <c r="H132" s="26"/>
      <c r="I132" s="25"/>
      <c r="J132" s="25"/>
      <c r="K132" s="25"/>
      <c r="L132" s="25"/>
    </row>
    <row r="133" spans="1:12" x14ac:dyDescent="0.2">
      <c r="A133" s="25"/>
      <c r="B133" s="25" t="s">
        <v>141</v>
      </c>
      <c r="C133" s="25" t="s">
        <v>155</v>
      </c>
      <c r="D133" s="31">
        <v>28</v>
      </c>
      <c r="E133" s="36" t="s">
        <v>169</v>
      </c>
      <c r="F133" s="26"/>
      <c r="G133" s="26"/>
      <c r="H133" s="26"/>
      <c r="I133" s="25"/>
      <c r="J133" s="25"/>
      <c r="K133" s="25"/>
      <c r="L133" s="25"/>
    </row>
    <row r="134" spans="1:12" x14ac:dyDescent="0.2">
      <c r="A134" s="25"/>
      <c r="B134" s="25" t="s">
        <v>141</v>
      </c>
      <c r="C134" s="25" t="s">
        <v>155</v>
      </c>
      <c r="D134" s="31">
        <v>22</v>
      </c>
      <c r="E134" s="36" t="s">
        <v>15</v>
      </c>
      <c r="F134" s="26" t="s">
        <v>190</v>
      </c>
      <c r="G134" s="26"/>
      <c r="H134" s="26"/>
      <c r="I134" s="25"/>
      <c r="J134" s="25"/>
      <c r="K134" s="25"/>
      <c r="L134" s="25"/>
    </row>
    <row r="135" spans="1:12" s="52" customFormat="1" x14ac:dyDescent="0.2">
      <c r="A135" s="48"/>
      <c r="B135" s="48"/>
      <c r="C135" s="48"/>
      <c r="D135" s="53"/>
      <c r="E135" s="54"/>
      <c r="F135" s="57"/>
      <c r="G135" s="51"/>
      <c r="H135" s="51"/>
      <c r="I135" s="48"/>
      <c r="J135" s="48"/>
      <c r="K135" s="48"/>
      <c r="L135" s="48"/>
    </row>
    <row r="136" spans="1:12" x14ac:dyDescent="0.2">
      <c r="A136" s="25"/>
      <c r="B136" s="25"/>
      <c r="C136" s="25"/>
      <c r="D136" s="30"/>
      <c r="E136" s="166"/>
      <c r="F136" s="26"/>
      <c r="G136" s="26"/>
      <c r="H136" s="26"/>
      <c r="I136" s="25"/>
      <c r="J136" s="25"/>
      <c r="K136" s="25"/>
      <c r="L136" s="25"/>
    </row>
    <row r="137" spans="1:12" x14ac:dyDescent="0.2">
      <c r="A137" s="25"/>
      <c r="B137" s="25"/>
      <c r="C137" s="25"/>
      <c r="D137" s="30"/>
      <c r="E137" s="166"/>
      <c r="F137" s="26"/>
      <c r="G137" s="26"/>
      <c r="H137" s="26"/>
      <c r="I137" s="25"/>
      <c r="J137" s="25"/>
      <c r="K137" s="25"/>
      <c r="L137" s="25"/>
    </row>
    <row r="138" spans="1:12" x14ac:dyDescent="0.2">
      <c r="A138" s="25"/>
      <c r="B138" s="25"/>
      <c r="C138" s="25"/>
      <c r="D138" s="30"/>
      <c r="E138" s="166"/>
      <c r="F138" s="26"/>
      <c r="G138" s="26"/>
      <c r="H138" s="26"/>
      <c r="I138" s="25"/>
      <c r="J138" s="25"/>
      <c r="K138" s="25"/>
      <c r="L138" s="25"/>
    </row>
    <row r="139" spans="1:12" x14ac:dyDescent="0.2">
      <c r="A139" s="25"/>
      <c r="B139" s="25"/>
      <c r="C139" s="25"/>
      <c r="D139" s="30"/>
      <c r="E139" s="167"/>
      <c r="F139" s="26"/>
      <c r="G139" s="168"/>
      <c r="H139" s="168"/>
      <c r="I139" s="25"/>
      <c r="J139" s="25"/>
      <c r="K139" s="25"/>
      <c r="L139" s="25"/>
    </row>
    <row r="140" spans="1:12" x14ac:dyDescent="0.2">
      <c r="A140" s="25"/>
      <c r="B140" s="25"/>
      <c r="C140" s="25"/>
      <c r="D140" s="30"/>
      <c r="E140" s="165"/>
      <c r="F140" s="26"/>
      <c r="G140" s="26"/>
      <c r="H140" s="26"/>
      <c r="I140" s="25"/>
      <c r="J140" s="25"/>
      <c r="K140" s="25"/>
      <c r="L140" s="25"/>
    </row>
    <row r="141" spans="1:12" x14ac:dyDescent="0.2">
      <c r="A141" s="25"/>
      <c r="B141" s="25"/>
      <c r="C141" s="25"/>
      <c r="D141" s="30"/>
      <c r="E141" s="166"/>
      <c r="F141" s="25"/>
      <c r="G141" s="25"/>
      <c r="H141" s="25"/>
      <c r="I141" s="25"/>
      <c r="J141" s="25"/>
      <c r="K141" s="25"/>
      <c r="L141" s="25"/>
    </row>
    <row r="142" spans="1:12" x14ac:dyDescent="0.2">
      <c r="A142" s="25"/>
      <c r="B142" s="25"/>
      <c r="C142" s="25"/>
      <c r="D142" s="30"/>
      <c r="E142" s="166"/>
      <c r="F142" s="25"/>
      <c r="G142" s="25"/>
      <c r="H142" s="25"/>
      <c r="I142" s="25"/>
      <c r="J142" s="25"/>
      <c r="K142" s="25"/>
      <c r="L142" s="25"/>
    </row>
    <row r="143" spans="1:12" x14ac:dyDescent="0.2">
      <c r="A143" s="25"/>
      <c r="B143" s="25"/>
      <c r="C143" s="25"/>
      <c r="D143" s="30"/>
      <c r="E143" s="167"/>
      <c r="F143" s="25"/>
      <c r="G143" s="168"/>
      <c r="H143" s="168"/>
      <c r="I143" s="25"/>
      <c r="J143" s="25"/>
      <c r="K143" s="25"/>
      <c r="L143" s="25"/>
    </row>
    <row r="144" spans="1:12" ht="15.75" customHeight="1" x14ac:dyDescent="0.2">
      <c r="A144" s="25"/>
      <c r="B144" s="25"/>
      <c r="C144" s="25"/>
      <c r="D144" s="30"/>
      <c r="E144" s="166"/>
      <c r="F144" s="25"/>
      <c r="G144" s="25"/>
      <c r="H144" s="25"/>
      <c r="I144" s="25"/>
      <c r="J144" s="25"/>
      <c r="K144" s="25"/>
      <c r="L144" s="25"/>
    </row>
    <row r="145" spans="1:12" ht="15.75" customHeight="1" x14ac:dyDescent="0.2">
      <c r="A145" s="25"/>
      <c r="B145" s="25"/>
      <c r="C145" s="25"/>
      <c r="D145" s="30"/>
      <c r="E145" s="166"/>
      <c r="F145" s="25"/>
      <c r="G145" s="25"/>
      <c r="H145" s="25"/>
      <c r="I145" s="25"/>
      <c r="J145" s="25"/>
      <c r="K145" s="25"/>
      <c r="L145" s="25"/>
    </row>
    <row r="146" spans="1:12" x14ac:dyDescent="0.2">
      <c r="A146" s="25"/>
      <c r="B146" s="25"/>
      <c r="C146" s="25"/>
      <c r="D146" s="30"/>
      <c r="E146" s="166"/>
      <c r="F146" s="25"/>
      <c r="G146" s="25"/>
      <c r="H146" s="25"/>
      <c r="I146" s="25"/>
      <c r="J146" s="25"/>
      <c r="K146" s="25"/>
      <c r="L146" s="25"/>
    </row>
    <row r="147" spans="1:12" x14ac:dyDescent="0.2">
      <c r="A147" s="25"/>
      <c r="B147" s="25"/>
      <c r="C147" s="25"/>
      <c r="D147" s="30"/>
      <c r="E147" s="166"/>
      <c r="F147" s="25"/>
      <c r="G147" s="25"/>
      <c r="H147" s="25"/>
      <c r="I147" s="25"/>
      <c r="J147" s="25"/>
      <c r="K147" s="25"/>
      <c r="L147" s="25"/>
    </row>
    <row r="148" spans="1:12" x14ac:dyDescent="0.2">
      <c r="A148" s="25"/>
      <c r="B148" s="25"/>
      <c r="C148" s="25"/>
      <c r="D148" s="30"/>
      <c r="E148" s="166"/>
      <c r="F148" s="25"/>
      <c r="G148" s="25"/>
      <c r="H148" s="25"/>
      <c r="I148" s="25"/>
      <c r="J148" s="25"/>
      <c r="K148" s="25"/>
      <c r="L148" s="25"/>
    </row>
    <row r="149" spans="1:12" x14ac:dyDescent="0.2">
      <c r="A149" s="25"/>
      <c r="B149" s="25"/>
      <c r="C149" s="25"/>
      <c r="D149" s="30"/>
      <c r="E149" s="166"/>
      <c r="F149" s="25"/>
      <c r="G149" s="25"/>
      <c r="H149" s="25"/>
      <c r="I149" s="25"/>
      <c r="J149" s="25"/>
      <c r="K149" s="25"/>
      <c r="L149" s="25"/>
    </row>
    <row r="150" spans="1:12" x14ac:dyDescent="0.2">
      <c r="A150" s="25"/>
      <c r="B150" s="25"/>
      <c r="C150" s="25"/>
      <c r="D150" s="30"/>
      <c r="E150" s="166"/>
      <c r="F150" s="25"/>
      <c r="G150" s="25"/>
      <c r="H150" s="25"/>
      <c r="I150" s="25"/>
      <c r="J150" s="25"/>
      <c r="K150" s="25"/>
      <c r="L150" s="25"/>
    </row>
    <row r="151" spans="1:12" x14ac:dyDescent="0.2">
      <c r="A151" s="25"/>
      <c r="B151" s="25"/>
      <c r="C151" s="25"/>
      <c r="D151" s="30"/>
      <c r="E151" s="166"/>
      <c r="F151" s="25"/>
      <c r="G151" s="25"/>
      <c r="H151" s="25"/>
      <c r="I151" s="25"/>
      <c r="J151" s="25"/>
      <c r="K151" s="25"/>
      <c r="L151" s="25"/>
    </row>
    <row r="152" spans="1:12" x14ac:dyDescent="0.2">
      <c r="A152" s="25"/>
      <c r="B152" s="25"/>
      <c r="C152" s="25"/>
      <c r="D152" s="30"/>
      <c r="E152" s="166"/>
      <c r="F152" s="25"/>
      <c r="G152" s="25"/>
      <c r="H152" s="25"/>
      <c r="I152" s="25"/>
      <c r="J152" s="25"/>
      <c r="K152" s="25"/>
      <c r="L152" s="25"/>
    </row>
    <row r="153" spans="1:12" x14ac:dyDescent="0.2">
      <c r="A153" s="25"/>
      <c r="B153" s="25"/>
      <c r="C153" s="25"/>
      <c r="D153" s="30"/>
      <c r="E153" s="165"/>
      <c r="F153" s="25"/>
      <c r="G153" s="25"/>
      <c r="H153" s="25"/>
      <c r="I153" s="25"/>
      <c r="J153" s="25"/>
      <c r="K153" s="25"/>
      <c r="L153" s="25"/>
    </row>
    <row r="154" spans="1:12" x14ac:dyDescent="0.2">
      <c r="A154" s="25"/>
      <c r="B154" s="25"/>
      <c r="C154" s="25"/>
      <c r="D154" s="30"/>
      <c r="E154" s="166"/>
      <c r="F154" s="25"/>
      <c r="G154" s="25"/>
      <c r="H154" s="25"/>
      <c r="I154" s="25"/>
      <c r="J154" s="25"/>
      <c r="K154" s="25"/>
      <c r="L154" s="25"/>
    </row>
    <row r="155" spans="1:12" x14ac:dyDescent="0.2">
      <c r="A155" s="25"/>
      <c r="B155" s="25"/>
      <c r="C155" s="25"/>
      <c r="D155" s="30"/>
      <c r="E155" s="166"/>
      <c r="F155" s="25"/>
      <c r="G155" s="25"/>
      <c r="H155" s="25"/>
      <c r="I155" s="25"/>
      <c r="J155" s="25"/>
      <c r="K155" s="25"/>
      <c r="L155" s="25"/>
    </row>
    <row r="156" spans="1:12" x14ac:dyDescent="0.2">
      <c r="A156" s="25"/>
      <c r="B156" s="25"/>
      <c r="C156" s="25"/>
      <c r="D156" s="30"/>
      <c r="E156" s="166"/>
      <c r="F156" s="25"/>
      <c r="G156" s="25"/>
      <c r="H156" s="25"/>
      <c r="I156" s="25"/>
      <c r="J156" s="25"/>
      <c r="K156" s="25"/>
      <c r="L156" s="25"/>
    </row>
    <row r="157" spans="1:12" x14ac:dyDescent="0.2">
      <c r="A157" s="25"/>
      <c r="B157" s="25"/>
      <c r="C157" s="25"/>
      <c r="D157" s="30"/>
      <c r="E157" s="166"/>
      <c r="F157" s="25"/>
      <c r="G157" s="25"/>
      <c r="H157" s="25"/>
      <c r="I157" s="25"/>
      <c r="J157" s="25"/>
      <c r="K157" s="25"/>
      <c r="L157" s="25"/>
    </row>
    <row r="158" spans="1:12" x14ac:dyDescent="0.2">
      <c r="A158" s="25"/>
      <c r="B158" s="25"/>
      <c r="C158" s="25"/>
      <c r="D158" s="30"/>
      <c r="E158" s="166"/>
      <c r="F158" s="25"/>
      <c r="G158" s="25"/>
      <c r="H158" s="25"/>
      <c r="I158" s="25"/>
      <c r="J158" s="25"/>
      <c r="K158" s="25"/>
      <c r="L158" s="25"/>
    </row>
    <row r="159" spans="1:12" x14ac:dyDescent="0.2">
      <c r="A159" s="25"/>
      <c r="B159" s="25"/>
      <c r="C159" s="25"/>
      <c r="D159" s="30"/>
      <c r="E159" s="166"/>
      <c r="F159" s="25"/>
      <c r="G159" s="25"/>
      <c r="H159" s="25"/>
      <c r="I159" s="25"/>
      <c r="J159" s="25"/>
      <c r="K159" s="25"/>
      <c r="L159" s="25"/>
    </row>
    <row r="160" spans="1:12" x14ac:dyDescent="0.2">
      <c r="A160" s="25"/>
      <c r="B160" s="25"/>
      <c r="C160" s="25"/>
      <c r="D160" s="30"/>
      <c r="E160" s="166"/>
      <c r="F160" s="25"/>
      <c r="G160" s="25"/>
      <c r="H160" s="25"/>
      <c r="I160" s="25"/>
      <c r="J160" s="25"/>
      <c r="K160" s="25"/>
      <c r="L160" s="25"/>
    </row>
    <row r="161" spans="1:12" x14ac:dyDescent="0.2">
      <c r="A161" s="25"/>
      <c r="B161" s="25"/>
      <c r="C161" s="25"/>
      <c r="D161" s="30"/>
      <c r="E161" s="166"/>
      <c r="F161" s="25"/>
      <c r="G161" s="25"/>
      <c r="H161" s="25"/>
      <c r="I161" s="25"/>
      <c r="J161" s="25"/>
      <c r="K161" s="25"/>
      <c r="L161" s="25"/>
    </row>
    <row r="162" spans="1:12" x14ac:dyDescent="0.2">
      <c r="A162" s="25"/>
      <c r="B162" s="25"/>
      <c r="C162" s="25"/>
      <c r="D162" s="30"/>
      <c r="E162" s="166"/>
      <c r="F162" s="25"/>
      <c r="G162" s="25"/>
      <c r="H162" s="25"/>
      <c r="I162" s="25"/>
      <c r="J162" s="25"/>
      <c r="K162" s="25"/>
      <c r="L162" s="25"/>
    </row>
    <row r="163" spans="1:12" x14ac:dyDescent="0.2">
      <c r="A163" s="25"/>
      <c r="B163" s="25"/>
      <c r="C163" s="25"/>
      <c r="D163" s="30"/>
      <c r="E163" s="166"/>
      <c r="F163" s="25"/>
      <c r="G163" s="25"/>
      <c r="H163" s="25"/>
      <c r="I163" s="25"/>
      <c r="J163" s="25"/>
      <c r="K163" s="25"/>
      <c r="L163" s="25"/>
    </row>
    <row r="164" spans="1:12" x14ac:dyDescent="0.2">
      <c r="A164" s="25"/>
      <c r="B164" s="25"/>
      <c r="C164" s="25"/>
      <c r="D164" s="30"/>
      <c r="E164" s="166"/>
      <c r="F164" s="25"/>
      <c r="G164" s="25"/>
      <c r="H164" s="25"/>
      <c r="I164" s="25"/>
      <c r="J164" s="25"/>
      <c r="K164" s="25"/>
      <c r="L164" s="25"/>
    </row>
    <row r="165" spans="1:12" x14ac:dyDescent="0.2">
      <c r="A165" s="25"/>
      <c r="B165" s="25"/>
      <c r="C165" s="25"/>
      <c r="D165" s="30"/>
      <c r="E165" s="27"/>
      <c r="F165" s="25"/>
      <c r="G165" s="25"/>
      <c r="H165" s="25"/>
      <c r="I165" s="25"/>
      <c r="J165" s="25"/>
      <c r="K165" s="25"/>
      <c r="L165" s="25"/>
    </row>
    <row r="166" spans="1:12" x14ac:dyDescent="0.2">
      <c r="A166" s="25"/>
      <c r="B166" s="25"/>
      <c r="C166" s="25"/>
      <c r="D166" s="30"/>
      <c r="E166" s="27"/>
      <c r="F166" s="25"/>
      <c r="G166" s="25"/>
      <c r="H166" s="25"/>
      <c r="I166" s="25"/>
      <c r="J166" s="25"/>
      <c r="K166" s="25"/>
      <c r="L166" s="25"/>
    </row>
    <row r="167" spans="1:12" x14ac:dyDescent="0.2">
      <c r="A167" s="25"/>
      <c r="B167" s="25"/>
      <c r="C167" s="25"/>
      <c r="D167" s="30"/>
      <c r="E167" s="27"/>
      <c r="F167" s="25"/>
      <c r="G167" s="25"/>
      <c r="H167" s="25"/>
      <c r="I167" s="25"/>
      <c r="J167" s="25"/>
      <c r="K167" s="25"/>
      <c r="L167" s="25"/>
    </row>
    <row r="168" spans="1:12" x14ac:dyDescent="0.2">
      <c r="A168" s="25"/>
      <c r="B168" s="25"/>
      <c r="C168" s="25"/>
      <c r="D168" s="30"/>
      <c r="E168" s="27"/>
      <c r="F168" s="25"/>
      <c r="G168" s="25"/>
      <c r="H168" s="25"/>
      <c r="I168" s="25"/>
      <c r="J168" s="25"/>
      <c r="K168" s="25"/>
      <c r="L168" s="25"/>
    </row>
    <row r="169" spans="1:12" x14ac:dyDescent="0.2">
      <c r="A169" s="25"/>
      <c r="B169" s="25"/>
      <c r="C169" s="25"/>
      <c r="D169" s="37"/>
      <c r="E169" s="27"/>
      <c r="F169" s="25"/>
      <c r="G169" s="25"/>
      <c r="H169" s="25"/>
      <c r="I169" s="25"/>
      <c r="J169" s="25"/>
      <c r="K169" s="25"/>
      <c r="L169" s="25"/>
    </row>
    <row r="170" spans="1:12" x14ac:dyDescent="0.2">
      <c r="A170" s="25"/>
      <c r="B170" s="25"/>
      <c r="C170" s="25"/>
      <c r="D170" s="37"/>
      <c r="E170" s="27"/>
      <c r="F170" s="25"/>
      <c r="G170" s="25"/>
      <c r="H170" s="25"/>
      <c r="I170" s="25"/>
      <c r="J170" s="25"/>
      <c r="K170" s="25"/>
      <c r="L170" s="25"/>
    </row>
    <row r="171" spans="1:12" x14ac:dyDescent="0.2">
      <c r="A171" s="25"/>
      <c r="B171" s="25"/>
      <c r="C171" s="25"/>
      <c r="D171" s="37"/>
      <c r="E171" s="27"/>
      <c r="F171" s="25"/>
      <c r="G171" s="25"/>
      <c r="H171" s="25"/>
      <c r="I171" s="25"/>
      <c r="J171" s="25"/>
      <c r="K171" s="25"/>
      <c r="L171" s="25"/>
    </row>
    <row r="172" spans="1:12" x14ac:dyDescent="0.2">
      <c r="A172" s="25"/>
      <c r="B172" s="25"/>
      <c r="C172" s="25"/>
      <c r="D172" s="37"/>
      <c r="E172" s="27"/>
      <c r="F172" s="25"/>
      <c r="G172" s="25"/>
      <c r="H172" s="25"/>
      <c r="I172" s="25"/>
      <c r="J172" s="25"/>
      <c r="K172" s="25"/>
      <c r="L172" s="25"/>
    </row>
    <row r="173" spans="1:12" x14ac:dyDescent="0.2">
      <c r="A173" s="25"/>
      <c r="B173" s="25"/>
      <c r="C173" s="25"/>
      <c r="D173" s="37"/>
      <c r="E173" s="27"/>
      <c r="F173" s="25"/>
      <c r="G173" s="25"/>
      <c r="H173" s="25"/>
      <c r="I173" s="25"/>
      <c r="J173" s="25"/>
      <c r="K173" s="25"/>
      <c r="L173" s="25"/>
    </row>
    <row r="174" spans="1:12" x14ac:dyDescent="0.2">
      <c r="A174" s="25"/>
      <c r="B174" s="25"/>
      <c r="C174" s="25"/>
      <c r="D174" s="37"/>
      <c r="E174" s="27"/>
      <c r="F174" s="25"/>
      <c r="G174" s="25"/>
      <c r="H174" s="25"/>
      <c r="I174" s="25"/>
      <c r="J174" s="25"/>
      <c r="K174" s="25"/>
      <c r="L174" s="25"/>
    </row>
    <row r="175" spans="1:12" x14ac:dyDescent="0.2">
      <c r="A175" s="25"/>
      <c r="B175" s="25"/>
      <c r="C175" s="25"/>
      <c r="D175" s="37"/>
      <c r="E175" s="27"/>
      <c r="F175" s="25"/>
      <c r="G175" s="25"/>
      <c r="H175" s="25"/>
      <c r="I175" s="25"/>
      <c r="J175" s="25"/>
      <c r="K175" s="25"/>
      <c r="L175" s="25"/>
    </row>
    <row r="176" spans="1:12" x14ac:dyDescent="0.2">
      <c r="A176" s="25"/>
      <c r="B176" s="25"/>
      <c r="C176" s="25"/>
      <c r="D176" s="37"/>
      <c r="E176" s="27"/>
      <c r="F176" s="25"/>
      <c r="G176" s="25"/>
      <c r="H176" s="25"/>
      <c r="I176" s="25"/>
      <c r="J176" s="25"/>
      <c r="K176" s="25"/>
      <c r="L176" s="25"/>
    </row>
    <row r="177" spans="1:12" x14ac:dyDescent="0.2">
      <c r="A177" s="25"/>
      <c r="B177" s="25"/>
      <c r="C177" s="25"/>
      <c r="D177" s="37"/>
      <c r="E177" s="27"/>
      <c r="F177" s="25"/>
      <c r="G177" s="25"/>
      <c r="H177" s="25"/>
      <c r="I177" s="25"/>
      <c r="J177" s="25"/>
      <c r="K177" s="25"/>
      <c r="L177" s="25"/>
    </row>
    <row r="178" spans="1:12" x14ac:dyDescent="0.2">
      <c r="A178" s="25"/>
      <c r="B178" s="25"/>
      <c r="C178" s="25"/>
      <c r="D178" s="37"/>
      <c r="E178" s="27"/>
      <c r="F178" s="25"/>
      <c r="G178" s="25"/>
      <c r="H178" s="25"/>
      <c r="I178" s="25"/>
      <c r="J178" s="25"/>
      <c r="K178" s="25"/>
      <c r="L178" s="25"/>
    </row>
    <row r="179" spans="1:12" x14ac:dyDescent="0.2">
      <c r="A179" s="25"/>
      <c r="B179" s="25"/>
      <c r="C179" s="25"/>
      <c r="D179" s="37"/>
      <c r="E179" s="27"/>
      <c r="F179" s="25"/>
      <c r="G179" s="25"/>
      <c r="H179" s="25"/>
      <c r="I179" s="25"/>
      <c r="J179" s="25"/>
      <c r="K179" s="25"/>
      <c r="L179" s="25"/>
    </row>
    <row r="180" spans="1:12" x14ac:dyDescent="0.2">
      <c r="A180" s="25"/>
      <c r="B180" s="25"/>
      <c r="C180" s="25"/>
      <c r="D180" s="37"/>
      <c r="E180" s="27"/>
      <c r="F180" s="25"/>
      <c r="G180" s="25"/>
      <c r="H180" s="25"/>
      <c r="I180" s="25"/>
      <c r="J180" s="25"/>
      <c r="K180" s="25"/>
      <c r="L180" s="25"/>
    </row>
    <row r="181" spans="1:12" x14ac:dyDescent="0.2">
      <c r="A181" s="25"/>
      <c r="B181" s="25"/>
      <c r="C181" s="25"/>
      <c r="D181" s="37"/>
      <c r="E181" s="27"/>
      <c r="F181" s="25"/>
      <c r="G181" s="25"/>
      <c r="H181" s="25"/>
      <c r="I181" s="25"/>
      <c r="J181" s="25"/>
      <c r="K181" s="25"/>
      <c r="L181" s="25"/>
    </row>
    <row r="182" spans="1:12" x14ac:dyDescent="0.2">
      <c r="A182" s="25"/>
      <c r="B182" s="25"/>
      <c r="C182" s="25"/>
      <c r="D182" s="37"/>
      <c r="E182" s="27"/>
      <c r="F182" s="25"/>
      <c r="G182" s="25"/>
      <c r="H182" s="25"/>
      <c r="I182" s="25"/>
      <c r="J182" s="25"/>
      <c r="K182" s="25"/>
      <c r="L182" s="25"/>
    </row>
    <row r="183" spans="1:12" x14ac:dyDescent="0.2">
      <c r="A183" s="25"/>
      <c r="B183" s="25"/>
      <c r="C183" s="25"/>
      <c r="D183" s="37"/>
      <c r="E183" s="27"/>
      <c r="F183" s="25"/>
      <c r="G183" s="25"/>
      <c r="H183" s="25"/>
      <c r="I183" s="25"/>
      <c r="J183" s="25"/>
      <c r="K183" s="25"/>
      <c r="L183" s="25"/>
    </row>
    <row r="184" spans="1:12" x14ac:dyDescent="0.2">
      <c r="A184" s="25"/>
      <c r="B184" s="25"/>
      <c r="C184" s="25"/>
      <c r="D184" s="37"/>
      <c r="E184" s="27"/>
      <c r="F184" s="25"/>
      <c r="G184" s="25"/>
      <c r="H184" s="25"/>
      <c r="I184" s="25"/>
      <c r="J184" s="25"/>
      <c r="K184" s="25"/>
      <c r="L184" s="25"/>
    </row>
    <row r="185" spans="1:12" x14ac:dyDescent="0.2">
      <c r="A185" s="25"/>
      <c r="B185" s="25"/>
      <c r="C185" s="25"/>
      <c r="D185" s="37"/>
      <c r="E185" s="27"/>
      <c r="F185" s="25"/>
      <c r="G185" s="25"/>
      <c r="H185" s="25"/>
      <c r="I185" s="25"/>
      <c r="J185" s="25"/>
      <c r="K185" s="25"/>
      <c r="L185" s="25"/>
    </row>
    <row r="186" spans="1:12" x14ac:dyDescent="0.2">
      <c r="A186" s="25"/>
      <c r="B186" s="25"/>
      <c r="C186" s="25"/>
      <c r="D186" s="37"/>
      <c r="E186" s="27"/>
      <c r="F186" s="25"/>
      <c r="G186" s="25"/>
      <c r="H186" s="25"/>
      <c r="I186" s="25"/>
      <c r="J186" s="25"/>
      <c r="K186" s="25"/>
      <c r="L186" s="25"/>
    </row>
    <row r="187" spans="1:12" x14ac:dyDescent="0.2">
      <c r="A187" s="25"/>
      <c r="B187" s="25"/>
      <c r="C187" s="25"/>
      <c r="D187" s="37"/>
      <c r="E187" s="27"/>
      <c r="F187" s="25"/>
      <c r="G187" s="25"/>
      <c r="H187" s="25"/>
      <c r="I187" s="25"/>
      <c r="J187" s="25"/>
      <c r="K187" s="25"/>
      <c r="L187" s="25"/>
    </row>
    <row r="188" spans="1:12" x14ac:dyDescent="0.2">
      <c r="A188" s="25"/>
      <c r="B188" s="25"/>
      <c r="C188" s="25"/>
      <c r="D188" s="37"/>
      <c r="E188" s="27"/>
      <c r="F188" s="25"/>
      <c r="G188" s="25"/>
      <c r="H188" s="25"/>
      <c r="I188" s="25"/>
      <c r="J188" s="25"/>
      <c r="K188" s="25"/>
      <c r="L188" s="25"/>
    </row>
    <row r="189" spans="1:12" x14ac:dyDescent="0.2">
      <c r="A189" s="25"/>
      <c r="B189" s="25"/>
      <c r="C189" s="25"/>
      <c r="D189" s="37"/>
      <c r="E189" s="27"/>
      <c r="F189" s="25"/>
      <c r="G189" s="25"/>
      <c r="H189" s="25"/>
      <c r="I189" s="25"/>
      <c r="J189" s="25"/>
      <c r="K189" s="25"/>
      <c r="L189" s="25"/>
    </row>
    <row r="190" spans="1:12" x14ac:dyDescent="0.2">
      <c r="A190" s="25"/>
      <c r="B190" s="25"/>
      <c r="C190" s="25"/>
      <c r="D190" s="37"/>
      <c r="E190" s="27"/>
      <c r="F190" s="25"/>
      <c r="G190" s="25"/>
      <c r="H190" s="25"/>
      <c r="I190" s="25"/>
      <c r="J190" s="25"/>
      <c r="K190" s="25"/>
      <c r="L190" s="25"/>
    </row>
    <row r="191" spans="1:12" x14ac:dyDescent="0.2">
      <c r="A191" s="25"/>
      <c r="B191" s="25"/>
      <c r="C191" s="25"/>
      <c r="D191" s="37"/>
      <c r="E191" s="27"/>
      <c r="F191" s="25"/>
      <c r="G191" s="25"/>
      <c r="H191" s="25"/>
      <c r="I191" s="25"/>
      <c r="J191" s="25"/>
      <c r="K191" s="25"/>
      <c r="L191" s="25"/>
    </row>
    <row r="192" spans="1:12" x14ac:dyDescent="0.2">
      <c r="A192" s="25"/>
      <c r="B192" s="25"/>
      <c r="C192" s="25"/>
      <c r="D192" s="37"/>
      <c r="E192" s="27"/>
      <c r="F192" s="25"/>
      <c r="G192" s="25"/>
      <c r="H192" s="25"/>
      <c r="I192" s="25"/>
      <c r="J192" s="25"/>
      <c r="K192" s="25"/>
      <c r="L192" s="25"/>
    </row>
    <row r="193" spans="1:12" x14ac:dyDescent="0.2">
      <c r="A193" s="25"/>
      <c r="B193" s="25"/>
      <c r="C193" s="25"/>
      <c r="D193" s="37"/>
      <c r="E193" s="27"/>
      <c r="F193" s="25"/>
      <c r="G193" s="25"/>
      <c r="H193" s="25"/>
      <c r="I193" s="25"/>
      <c r="J193" s="25"/>
      <c r="K193" s="25"/>
      <c r="L193" s="25"/>
    </row>
    <row r="194" spans="1:12" x14ac:dyDescent="0.2">
      <c r="A194" s="25"/>
      <c r="B194" s="25"/>
      <c r="C194" s="25"/>
      <c r="D194" s="37"/>
      <c r="E194" s="27"/>
      <c r="F194" s="25"/>
      <c r="G194" s="25"/>
      <c r="H194" s="25"/>
      <c r="I194" s="25"/>
      <c r="J194" s="25"/>
      <c r="K194" s="25"/>
      <c r="L194" s="25"/>
    </row>
    <row r="195" spans="1:12" x14ac:dyDescent="0.2">
      <c r="A195" s="25"/>
      <c r="B195" s="25"/>
      <c r="C195" s="25"/>
      <c r="D195" s="37"/>
      <c r="E195" s="27"/>
      <c r="F195" s="25"/>
      <c r="G195" s="25"/>
      <c r="H195" s="25"/>
      <c r="I195" s="25"/>
      <c r="J195" s="25"/>
      <c r="K195" s="25"/>
      <c r="L195" s="25"/>
    </row>
    <row r="196" spans="1:12" x14ac:dyDescent="0.2">
      <c r="A196" s="25"/>
      <c r="B196" s="25"/>
      <c r="C196" s="25"/>
      <c r="D196" s="37"/>
      <c r="E196" s="27"/>
      <c r="F196" s="25"/>
      <c r="G196" s="25"/>
      <c r="H196" s="25"/>
      <c r="I196" s="25"/>
      <c r="J196" s="25"/>
      <c r="K196" s="25"/>
      <c r="L196" s="25"/>
    </row>
    <row r="197" spans="1:12" x14ac:dyDescent="0.2">
      <c r="A197" s="25"/>
      <c r="B197" s="25"/>
      <c r="C197" s="25"/>
      <c r="D197" s="37"/>
      <c r="E197" s="27"/>
      <c r="F197" s="25"/>
      <c r="G197" s="25"/>
      <c r="H197" s="25"/>
      <c r="I197" s="25"/>
      <c r="J197" s="25"/>
      <c r="K197" s="25"/>
      <c r="L197" s="25"/>
    </row>
    <row r="198" spans="1:12" x14ac:dyDescent="0.2">
      <c r="A198" s="25"/>
      <c r="B198" s="25"/>
      <c r="C198" s="25"/>
      <c r="D198" s="37"/>
      <c r="E198" s="27"/>
      <c r="F198" s="25"/>
      <c r="G198" s="25"/>
      <c r="H198" s="25"/>
      <c r="I198" s="25"/>
      <c r="J198" s="25"/>
      <c r="K198" s="25"/>
      <c r="L198" s="25"/>
    </row>
    <row r="199" spans="1:12" x14ac:dyDescent="0.2">
      <c r="A199" s="25"/>
      <c r="B199" s="25"/>
      <c r="C199" s="25"/>
      <c r="D199" s="37"/>
      <c r="E199" s="27"/>
      <c r="F199" s="25"/>
      <c r="G199" s="25"/>
      <c r="H199" s="25"/>
      <c r="I199" s="25"/>
      <c r="J199" s="25"/>
      <c r="K199" s="25"/>
      <c r="L199" s="25"/>
    </row>
    <row r="200" spans="1:12" ht="194.25" customHeight="1" x14ac:dyDescent="0.2">
      <c r="A200" s="25"/>
      <c r="B200" s="25"/>
      <c r="C200" s="25"/>
      <c r="D200" s="37"/>
      <c r="E200" s="27"/>
      <c r="F200" s="25"/>
      <c r="G200" s="25"/>
      <c r="H200" s="25"/>
      <c r="I200" s="25"/>
      <c r="J200" s="25"/>
      <c r="K200" s="25"/>
      <c r="L200" s="25"/>
    </row>
    <row r="201" spans="1:12" x14ac:dyDescent="0.2">
      <c r="A201" s="25"/>
      <c r="B201" s="25"/>
      <c r="C201" s="25"/>
      <c r="D201" s="37"/>
      <c r="E201" s="27"/>
      <c r="F201" s="25"/>
      <c r="G201" s="25"/>
      <c r="H201" s="25"/>
      <c r="I201" s="25"/>
      <c r="J201" s="25"/>
      <c r="K201" s="25"/>
      <c r="L201" s="25"/>
    </row>
    <row r="202" spans="1:12" x14ac:dyDescent="0.2">
      <c r="A202" s="25"/>
      <c r="B202" s="25"/>
      <c r="C202" s="25"/>
      <c r="D202" s="37"/>
      <c r="E202" s="27"/>
      <c r="F202" s="25"/>
      <c r="G202" s="25"/>
      <c r="H202" s="25"/>
      <c r="I202" s="25"/>
      <c r="J202" s="25"/>
      <c r="K202" s="25"/>
      <c r="L202" s="25"/>
    </row>
    <row r="203" spans="1:12" x14ac:dyDescent="0.2">
      <c r="A203" s="25"/>
      <c r="B203" s="25"/>
      <c r="C203" s="25"/>
      <c r="D203" s="37"/>
      <c r="E203" s="27"/>
      <c r="F203" s="25"/>
      <c r="G203" s="25"/>
      <c r="H203" s="25"/>
      <c r="I203" s="25"/>
      <c r="J203" s="25"/>
      <c r="K203" s="25"/>
      <c r="L203" s="25"/>
    </row>
    <row r="204" spans="1:12" x14ac:dyDescent="0.2">
      <c r="A204" s="25"/>
      <c r="B204" s="25"/>
      <c r="C204" s="25"/>
      <c r="D204" s="37"/>
      <c r="E204" s="27"/>
      <c r="F204" s="25"/>
      <c r="G204" s="25"/>
      <c r="H204" s="25"/>
      <c r="I204" s="25"/>
      <c r="J204" s="25"/>
      <c r="K204" s="25"/>
      <c r="L204" s="25"/>
    </row>
    <row r="205" spans="1:12" x14ac:dyDescent="0.2">
      <c r="A205" s="25"/>
      <c r="B205" s="25"/>
      <c r="C205" s="25"/>
      <c r="D205" s="37"/>
      <c r="E205" s="27"/>
      <c r="F205" s="25"/>
      <c r="G205" s="25"/>
      <c r="H205" s="25"/>
      <c r="I205" s="25"/>
      <c r="J205" s="25"/>
      <c r="K205" s="25"/>
      <c r="L205" s="25"/>
    </row>
    <row r="206" spans="1:12" x14ac:dyDescent="0.2">
      <c r="A206" s="25"/>
      <c r="B206" s="25"/>
      <c r="C206" s="25"/>
      <c r="D206" s="37"/>
      <c r="E206" s="27"/>
      <c r="F206" s="25"/>
      <c r="G206" s="25"/>
      <c r="H206" s="25"/>
      <c r="I206" s="25"/>
      <c r="J206" s="25"/>
      <c r="K206" s="25"/>
      <c r="L206" s="25"/>
    </row>
    <row r="207" spans="1:12" x14ac:dyDescent="0.2">
      <c r="A207" s="25"/>
      <c r="B207" s="25"/>
      <c r="C207" s="25"/>
      <c r="D207" s="37"/>
      <c r="E207" s="27"/>
      <c r="F207" s="25"/>
      <c r="G207" s="25"/>
      <c r="H207" s="25"/>
      <c r="I207" s="25"/>
      <c r="J207" s="25"/>
      <c r="K207" s="25"/>
      <c r="L207" s="25"/>
    </row>
    <row r="208" spans="1:12" x14ac:dyDescent="0.2">
      <c r="A208" s="25"/>
      <c r="B208" s="25"/>
      <c r="C208" s="25"/>
      <c r="D208" s="37"/>
      <c r="E208" s="27"/>
      <c r="F208" s="25"/>
      <c r="G208" s="25"/>
      <c r="H208" s="25"/>
      <c r="I208" s="25"/>
      <c r="J208" s="25"/>
      <c r="K208" s="25"/>
      <c r="L208" s="25"/>
    </row>
    <row r="209" spans="1:12" x14ac:dyDescent="0.2">
      <c r="A209" s="25"/>
      <c r="B209" s="25"/>
      <c r="C209" s="25"/>
      <c r="D209" s="37"/>
      <c r="E209" s="27"/>
      <c r="F209" s="25"/>
      <c r="G209" s="25"/>
      <c r="H209" s="25"/>
      <c r="I209" s="25"/>
      <c r="J209" s="25"/>
      <c r="K209" s="25"/>
      <c r="L209" s="25"/>
    </row>
    <row r="210" spans="1:12" x14ac:dyDescent="0.2">
      <c r="A210" s="25"/>
      <c r="B210" s="25"/>
      <c r="C210" s="25"/>
      <c r="D210" s="37"/>
      <c r="E210" s="27"/>
      <c r="F210" s="25"/>
      <c r="G210" s="25"/>
      <c r="H210" s="25"/>
      <c r="I210" s="25"/>
      <c r="J210" s="25"/>
      <c r="K210" s="25"/>
      <c r="L210" s="25"/>
    </row>
    <row r="211" spans="1:12" x14ac:dyDescent="0.2">
      <c r="A211" s="25"/>
      <c r="B211" s="25"/>
      <c r="C211" s="25"/>
      <c r="D211" s="37"/>
      <c r="E211" s="27"/>
      <c r="F211" s="25"/>
      <c r="G211" s="25"/>
      <c r="H211" s="25"/>
      <c r="I211" s="25"/>
      <c r="J211" s="25"/>
      <c r="K211" s="25"/>
      <c r="L211" s="25"/>
    </row>
    <row r="212" spans="1:12" x14ac:dyDescent="0.2">
      <c r="A212" s="25"/>
      <c r="B212" s="25"/>
      <c r="C212" s="25"/>
      <c r="D212" s="37"/>
      <c r="E212" s="27"/>
      <c r="F212" s="25"/>
      <c r="G212" s="25"/>
      <c r="H212" s="25"/>
      <c r="I212" s="25"/>
      <c r="J212" s="25"/>
      <c r="K212" s="25"/>
      <c r="L212" s="25"/>
    </row>
    <row r="213" spans="1:12" x14ac:dyDescent="0.2">
      <c r="A213" s="25"/>
      <c r="B213" s="25"/>
      <c r="C213" s="25"/>
      <c r="D213" s="37"/>
      <c r="E213" s="27"/>
      <c r="F213" s="25"/>
      <c r="G213" s="25"/>
      <c r="H213" s="25"/>
      <c r="I213" s="25"/>
      <c r="J213" s="25"/>
      <c r="K213" s="25"/>
      <c r="L213" s="25"/>
    </row>
    <row r="214" spans="1:12" x14ac:dyDescent="0.2">
      <c r="A214" s="25"/>
      <c r="B214" s="25"/>
      <c r="C214" s="25"/>
      <c r="D214" s="37"/>
      <c r="E214" s="27"/>
      <c r="F214" s="25"/>
      <c r="G214" s="25"/>
      <c r="H214" s="25"/>
      <c r="I214" s="25"/>
      <c r="J214" s="25"/>
      <c r="K214" s="25"/>
      <c r="L214" s="25"/>
    </row>
    <row r="215" spans="1:12" x14ac:dyDescent="0.2">
      <c r="A215" s="25"/>
      <c r="B215" s="25"/>
      <c r="C215" s="25"/>
      <c r="D215" s="37"/>
      <c r="E215" s="27"/>
      <c r="F215" s="25"/>
      <c r="G215" s="25"/>
      <c r="H215" s="25"/>
      <c r="I215" s="25"/>
      <c r="J215" s="25"/>
      <c r="K215" s="25"/>
      <c r="L215" s="25"/>
    </row>
    <row r="216" spans="1:12" x14ac:dyDescent="0.2">
      <c r="A216" s="25"/>
      <c r="B216" s="25"/>
      <c r="C216" s="25"/>
      <c r="D216" s="37"/>
      <c r="E216" s="27"/>
      <c r="F216" s="25"/>
      <c r="G216" s="25"/>
      <c r="H216" s="25"/>
      <c r="I216" s="25"/>
      <c r="J216" s="25"/>
      <c r="K216" s="25"/>
      <c r="L216" s="25"/>
    </row>
    <row r="217" spans="1:12" x14ac:dyDescent="0.2">
      <c r="A217" s="25"/>
      <c r="B217" s="25"/>
      <c r="C217" s="25"/>
      <c r="D217" s="37"/>
      <c r="E217" s="27"/>
      <c r="F217" s="25"/>
      <c r="G217" s="25"/>
      <c r="H217" s="25"/>
      <c r="I217" s="25"/>
      <c r="J217" s="25"/>
      <c r="K217" s="25"/>
      <c r="L217" s="25"/>
    </row>
    <row r="218" spans="1:12" x14ac:dyDescent="0.2">
      <c r="A218" s="25"/>
      <c r="B218" s="25"/>
      <c r="C218" s="25"/>
      <c r="D218" s="37"/>
      <c r="E218" s="27"/>
      <c r="F218" s="25"/>
      <c r="G218" s="25"/>
      <c r="H218" s="25"/>
      <c r="I218" s="25"/>
      <c r="J218" s="25"/>
      <c r="K218" s="25"/>
      <c r="L218" s="25"/>
    </row>
    <row r="219" spans="1:12" x14ac:dyDescent="0.2">
      <c r="A219" s="25"/>
      <c r="B219" s="25"/>
      <c r="C219" s="25"/>
      <c r="D219" s="37"/>
      <c r="E219" s="27"/>
      <c r="F219" s="25"/>
      <c r="G219" s="25"/>
      <c r="H219" s="25"/>
      <c r="I219" s="25"/>
      <c r="J219" s="25"/>
      <c r="K219" s="25"/>
      <c r="L219" s="25"/>
    </row>
    <row r="220" spans="1:12" x14ac:dyDescent="0.2">
      <c r="A220" s="25"/>
      <c r="B220" s="25"/>
      <c r="C220" s="25"/>
      <c r="D220" s="37"/>
      <c r="E220" s="27"/>
      <c r="F220" s="25"/>
      <c r="G220" s="25"/>
      <c r="H220" s="25"/>
      <c r="I220" s="25"/>
      <c r="J220" s="25"/>
      <c r="K220" s="25"/>
      <c r="L220" s="25"/>
    </row>
    <row r="221" spans="1:12" x14ac:dyDescent="0.2">
      <c r="A221" s="25"/>
      <c r="B221" s="25"/>
      <c r="C221" s="25"/>
      <c r="D221" s="37"/>
      <c r="E221" s="27"/>
      <c r="F221" s="25"/>
      <c r="G221" s="25"/>
      <c r="H221" s="25"/>
      <c r="I221" s="25"/>
      <c r="J221" s="25"/>
      <c r="K221" s="25"/>
      <c r="L221" s="25"/>
    </row>
    <row r="222" spans="1:12" x14ac:dyDescent="0.2">
      <c r="A222" s="25"/>
      <c r="B222" s="25"/>
      <c r="C222" s="25"/>
      <c r="D222" s="37"/>
      <c r="E222" s="27"/>
      <c r="F222" s="25"/>
      <c r="G222" s="25"/>
      <c r="H222" s="25"/>
      <c r="I222" s="25"/>
      <c r="J222" s="25"/>
      <c r="K222" s="25"/>
      <c r="L222" s="25"/>
    </row>
    <row r="223" spans="1:12" x14ac:dyDescent="0.2">
      <c r="A223" s="25"/>
      <c r="B223" s="25"/>
      <c r="C223" s="25"/>
      <c r="D223" s="37"/>
      <c r="E223" s="27"/>
      <c r="F223" s="25"/>
      <c r="G223" s="25"/>
      <c r="H223" s="25"/>
      <c r="I223" s="25"/>
      <c r="J223" s="25"/>
      <c r="K223" s="25"/>
      <c r="L223" s="25"/>
    </row>
    <row r="224" spans="1:12" x14ac:dyDescent="0.2">
      <c r="A224" s="25"/>
      <c r="B224" s="25"/>
      <c r="C224" s="25"/>
      <c r="D224" s="37"/>
      <c r="E224" s="27"/>
      <c r="F224" s="25"/>
      <c r="G224" s="25"/>
      <c r="H224" s="25"/>
      <c r="I224" s="25"/>
      <c r="J224" s="25"/>
      <c r="K224" s="25"/>
      <c r="L224" s="25"/>
    </row>
    <row r="225" spans="1:12" x14ac:dyDescent="0.2">
      <c r="A225" s="25"/>
      <c r="B225" s="25"/>
      <c r="C225" s="25"/>
      <c r="D225" s="37"/>
      <c r="E225" s="27"/>
      <c r="F225" s="25"/>
      <c r="G225" s="25"/>
      <c r="H225" s="25"/>
      <c r="I225" s="25"/>
      <c r="J225" s="25"/>
      <c r="K225" s="25"/>
      <c r="L225" s="25"/>
    </row>
    <row r="226" spans="1:12" x14ac:dyDescent="0.2">
      <c r="A226" s="25"/>
      <c r="B226" s="25"/>
      <c r="C226" s="25"/>
      <c r="D226" s="37"/>
      <c r="E226" s="27"/>
      <c r="F226" s="25"/>
      <c r="G226" s="25"/>
      <c r="H226" s="25"/>
      <c r="I226" s="25"/>
      <c r="J226" s="25"/>
      <c r="K226" s="25"/>
      <c r="L226" s="25"/>
    </row>
    <row r="227" spans="1:12" x14ac:dyDescent="0.2">
      <c r="A227" s="25"/>
      <c r="B227" s="25"/>
      <c r="C227" s="25"/>
      <c r="D227" s="37"/>
      <c r="E227" s="27"/>
      <c r="F227" s="25"/>
      <c r="G227" s="25"/>
      <c r="H227" s="25"/>
      <c r="I227" s="25"/>
      <c r="J227" s="25"/>
      <c r="K227" s="25"/>
      <c r="L227" s="25"/>
    </row>
    <row r="228" spans="1:12" x14ac:dyDescent="0.2">
      <c r="A228" s="25"/>
      <c r="B228" s="25"/>
      <c r="C228" s="25"/>
      <c r="D228" s="37"/>
      <c r="E228" s="27"/>
      <c r="F228" s="25"/>
      <c r="G228" s="25"/>
      <c r="H228" s="25"/>
      <c r="I228" s="25"/>
      <c r="J228" s="25"/>
      <c r="K228" s="25"/>
      <c r="L228" s="25"/>
    </row>
    <row r="229" spans="1:12" x14ac:dyDescent="0.2">
      <c r="A229" s="25"/>
      <c r="B229" s="25"/>
      <c r="C229" s="25"/>
      <c r="D229" s="37"/>
      <c r="E229" s="27"/>
      <c r="F229" s="25"/>
      <c r="G229" s="25"/>
      <c r="H229" s="25"/>
      <c r="I229" s="25"/>
      <c r="J229" s="25"/>
      <c r="K229" s="25"/>
      <c r="L229" s="25"/>
    </row>
    <row r="230" spans="1:12" x14ac:dyDescent="0.2">
      <c r="A230" s="25"/>
      <c r="B230" s="25"/>
      <c r="C230" s="25"/>
      <c r="D230" s="37"/>
      <c r="E230" s="27"/>
      <c r="F230" s="25"/>
      <c r="G230" s="25"/>
      <c r="H230" s="25"/>
      <c r="I230" s="25"/>
      <c r="J230" s="25"/>
      <c r="K230" s="25"/>
      <c r="L230" s="25"/>
    </row>
    <row r="231" spans="1:12" x14ac:dyDescent="0.2">
      <c r="A231" s="25"/>
      <c r="B231" s="25"/>
      <c r="C231" s="25"/>
      <c r="D231" s="37"/>
      <c r="E231" s="27"/>
      <c r="F231" s="25"/>
      <c r="G231" s="25"/>
      <c r="H231" s="25"/>
      <c r="I231" s="25"/>
      <c r="J231" s="25"/>
      <c r="K231" s="25"/>
      <c r="L231" s="25"/>
    </row>
    <row r="232" spans="1:12" x14ac:dyDescent="0.2">
      <c r="A232" s="25"/>
      <c r="B232" s="25"/>
      <c r="C232" s="25"/>
      <c r="D232" s="37"/>
      <c r="E232" s="27"/>
      <c r="F232" s="25"/>
      <c r="G232" s="25"/>
      <c r="H232" s="25"/>
      <c r="I232" s="25"/>
      <c r="J232" s="25"/>
      <c r="K232" s="25"/>
      <c r="L232" s="25"/>
    </row>
    <row r="233" spans="1:12" x14ac:dyDescent="0.2">
      <c r="A233" s="25"/>
      <c r="B233" s="25"/>
      <c r="C233" s="25"/>
      <c r="D233" s="37"/>
      <c r="E233" s="27"/>
      <c r="F233" s="25"/>
      <c r="G233" s="25"/>
      <c r="H233" s="25"/>
      <c r="I233" s="25"/>
      <c r="J233" s="25"/>
      <c r="K233" s="25"/>
      <c r="L233" s="25"/>
    </row>
    <row r="234" spans="1:12" x14ac:dyDescent="0.2">
      <c r="A234" s="25"/>
      <c r="B234" s="25"/>
      <c r="C234" s="25"/>
      <c r="D234" s="37"/>
      <c r="E234" s="27"/>
      <c r="F234" s="25"/>
      <c r="G234" s="25"/>
      <c r="H234" s="25"/>
      <c r="I234" s="25"/>
      <c r="J234" s="25"/>
      <c r="K234" s="25"/>
      <c r="L234" s="25"/>
    </row>
    <row r="235" spans="1:12" x14ac:dyDescent="0.2">
      <c r="A235" s="25"/>
      <c r="B235" s="25"/>
      <c r="C235" s="25"/>
      <c r="D235" s="37"/>
      <c r="E235" s="27"/>
      <c r="F235" s="25"/>
      <c r="G235" s="25"/>
      <c r="H235" s="25"/>
      <c r="I235" s="25"/>
      <c r="J235" s="25"/>
      <c r="K235" s="25"/>
      <c r="L235" s="25"/>
    </row>
    <row r="236" spans="1:12" x14ac:dyDescent="0.2">
      <c r="A236" s="25"/>
      <c r="B236" s="25"/>
      <c r="C236" s="25"/>
      <c r="D236" s="37"/>
      <c r="E236" s="27"/>
      <c r="F236" s="25"/>
      <c r="G236" s="25"/>
      <c r="H236" s="25"/>
      <c r="I236" s="25"/>
      <c r="J236" s="25"/>
      <c r="K236" s="25"/>
      <c r="L236" s="25"/>
    </row>
    <row r="237" spans="1:12" x14ac:dyDescent="0.2">
      <c r="A237" s="25"/>
      <c r="B237" s="25"/>
      <c r="C237" s="25"/>
      <c r="D237" s="37"/>
      <c r="E237" s="27"/>
      <c r="F237" s="25"/>
      <c r="G237" s="25"/>
      <c r="H237" s="25"/>
      <c r="I237" s="25"/>
      <c r="J237" s="25"/>
      <c r="K237" s="25"/>
      <c r="L237" s="25"/>
    </row>
    <row r="238" spans="1:12" x14ac:dyDescent="0.2">
      <c r="A238" s="25"/>
      <c r="B238" s="25"/>
      <c r="C238" s="25"/>
      <c r="D238" s="37"/>
      <c r="E238" s="27"/>
      <c r="F238" s="25"/>
      <c r="G238" s="25"/>
      <c r="H238" s="25"/>
      <c r="I238" s="25"/>
      <c r="J238" s="25"/>
      <c r="K238" s="25"/>
      <c r="L238" s="25"/>
    </row>
    <row r="239" spans="1:12" x14ac:dyDescent="0.2">
      <c r="A239" s="25"/>
      <c r="B239" s="25"/>
      <c r="C239" s="25"/>
      <c r="D239" s="37"/>
      <c r="E239" s="27"/>
      <c r="F239" s="25"/>
      <c r="G239" s="25"/>
      <c r="H239" s="25"/>
      <c r="I239" s="25"/>
      <c r="J239" s="25"/>
      <c r="K239" s="25"/>
      <c r="L239" s="25"/>
    </row>
    <row r="240" spans="1:12" x14ac:dyDescent="0.2">
      <c r="A240" s="25"/>
      <c r="B240" s="25"/>
      <c r="C240" s="25"/>
      <c r="D240" s="37"/>
      <c r="E240" s="27"/>
      <c r="F240" s="25"/>
      <c r="G240" s="25"/>
      <c r="H240" s="25"/>
      <c r="I240" s="25"/>
      <c r="J240" s="25"/>
      <c r="K240" s="25"/>
      <c r="L240" s="25"/>
    </row>
    <row r="241" spans="1:12" x14ac:dyDescent="0.2">
      <c r="A241" s="25"/>
      <c r="B241" s="25"/>
      <c r="C241" s="25"/>
      <c r="D241" s="37"/>
      <c r="E241" s="27"/>
      <c r="F241" s="25"/>
      <c r="G241" s="25"/>
      <c r="H241" s="25"/>
      <c r="I241" s="25"/>
      <c r="J241" s="25"/>
      <c r="K241" s="25"/>
      <c r="L241" s="25"/>
    </row>
    <row r="242" spans="1:12" x14ac:dyDescent="0.2">
      <c r="A242" s="25"/>
      <c r="B242" s="25"/>
      <c r="C242" s="25"/>
      <c r="D242" s="37"/>
      <c r="E242" s="27"/>
      <c r="F242" s="25"/>
      <c r="G242" s="25"/>
      <c r="H242" s="25"/>
      <c r="I242" s="25"/>
      <c r="J242" s="25"/>
      <c r="K242" s="25"/>
      <c r="L242" s="25"/>
    </row>
    <row r="243" spans="1:12" x14ac:dyDescent="0.2">
      <c r="A243" s="25"/>
      <c r="B243" s="25"/>
      <c r="C243" s="25"/>
      <c r="D243" s="37"/>
      <c r="E243" s="27"/>
      <c r="F243" s="25"/>
      <c r="G243" s="25"/>
      <c r="H243" s="25"/>
      <c r="I243" s="25"/>
      <c r="J243" s="25"/>
      <c r="K243" s="25"/>
      <c r="L243" s="25"/>
    </row>
    <row r="244" spans="1:12" x14ac:dyDescent="0.2">
      <c r="A244" s="25"/>
      <c r="B244" s="25"/>
      <c r="C244" s="25"/>
      <c r="D244" s="37"/>
      <c r="E244" s="27"/>
      <c r="F244" s="25"/>
      <c r="G244" s="25"/>
      <c r="H244" s="25"/>
      <c r="I244" s="25"/>
      <c r="J244" s="25"/>
      <c r="K244" s="25"/>
      <c r="L244" s="25"/>
    </row>
    <row r="245" spans="1:12" x14ac:dyDescent="0.2">
      <c r="A245" s="25"/>
      <c r="B245" s="25"/>
      <c r="C245" s="25"/>
      <c r="D245" s="37"/>
      <c r="E245" s="27"/>
      <c r="F245" s="25"/>
      <c r="G245" s="25"/>
      <c r="H245" s="25"/>
      <c r="I245" s="25"/>
      <c r="J245" s="25"/>
      <c r="K245" s="25"/>
      <c r="L245" s="25"/>
    </row>
    <row r="246" spans="1:12" x14ac:dyDescent="0.2">
      <c r="A246" s="25"/>
      <c r="B246" s="25"/>
      <c r="C246" s="25"/>
      <c r="D246" s="37"/>
      <c r="E246" s="27"/>
      <c r="F246" s="25"/>
      <c r="G246" s="25"/>
      <c r="H246" s="25"/>
      <c r="I246" s="25"/>
      <c r="J246" s="25"/>
      <c r="K246" s="25"/>
      <c r="L246" s="25"/>
    </row>
    <row r="247" spans="1:12" x14ac:dyDescent="0.2">
      <c r="A247" s="25"/>
      <c r="B247" s="25"/>
      <c r="C247" s="25"/>
      <c r="D247" s="37"/>
      <c r="E247" s="27"/>
      <c r="F247" s="25"/>
      <c r="G247" s="25"/>
      <c r="H247" s="25"/>
      <c r="I247" s="25"/>
      <c r="J247" s="25"/>
      <c r="K247" s="25"/>
      <c r="L247" s="25"/>
    </row>
    <row r="248" spans="1:12" x14ac:dyDescent="0.2">
      <c r="A248" s="25"/>
      <c r="B248" s="25"/>
      <c r="C248" s="25"/>
      <c r="D248" s="37"/>
      <c r="E248" s="27"/>
      <c r="F248" s="25"/>
      <c r="G248" s="25"/>
      <c r="H248" s="25"/>
      <c r="I248" s="25"/>
      <c r="J248" s="25"/>
      <c r="K248" s="25"/>
      <c r="L248" s="25"/>
    </row>
    <row r="249" spans="1:12" x14ac:dyDescent="0.2">
      <c r="A249" s="25"/>
      <c r="B249" s="25"/>
      <c r="C249" s="25"/>
      <c r="D249" s="37"/>
      <c r="E249" s="27"/>
      <c r="F249" s="25"/>
      <c r="G249" s="25"/>
      <c r="H249" s="25"/>
      <c r="I249" s="25"/>
      <c r="J249" s="25"/>
      <c r="K249" s="25"/>
      <c r="L249" s="25"/>
    </row>
    <row r="250" spans="1:12" x14ac:dyDescent="0.2">
      <c r="A250" s="25"/>
      <c r="B250" s="25"/>
      <c r="C250" s="25"/>
      <c r="D250" s="37"/>
      <c r="E250" s="27"/>
      <c r="F250" s="25"/>
      <c r="G250" s="25"/>
      <c r="H250" s="25"/>
      <c r="I250" s="25"/>
      <c r="J250" s="25"/>
      <c r="K250" s="25"/>
      <c r="L250" s="25"/>
    </row>
    <row r="251" spans="1:12" x14ac:dyDescent="0.2">
      <c r="A251" s="25"/>
      <c r="B251" s="25"/>
      <c r="C251" s="25"/>
      <c r="D251" s="37"/>
      <c r="E251" s="27"/>
      <c r="F251" s="25"/>
      <c r="G251" s="25"/>
      <c r="H251" s="25"/>
      <c r="I251" s="25"/>
      <c r="J251" s="25"/>
      <c r="K251" s="25"/>
      <c r="L251" s="25"/>
    </row>
    <row r="252" spans="1:12" x14ac:dyDescent="0.2">
      <c r="A252" s="25"/>
      <c r="B252" s="25"/>
      <c r="C252" s="25"/>
      <c r="D252" s="37"/>
      <c r="E252" s="27"/>
      <c r="F252" s="25"/>
      <c r="G252" s="25"/>
      <c r="H252" s="25"/>
      <c r="I252" s="25"/>
      <c r="J252" s="25"/>
      <c r="K252" s="25"/>
      <c r="L252" s="25"/>
    </row>
    <row r="253" spans="1:12" x14ac:dyDescent="0.2">
      <c r="A253" s="25"/>
      <c r="B253" s="25"/>
      <c r="C253" s="25"/>
      <c r="D253" s="37"/>
      <c r="E253" s="27"/>
      <c r="F253" s="25"/>
      <c r="G253" s="25"/>
      <c r="H253" s="25"/>
      <c r="I253" s="25"/>
      <c r="J253" s="25"/>
      <c r="K253" s="25"/>
      <c r="L253" s="25"/>
    </row>
    <row r="254" spans="1:12" x14ac:dyDescent="0.2">
      <c r="A254" s="25"/>
      <c r="B254" s="25"/>
      <c r="C254" s="25"/>
      <c r="D254" s="37"/>
      <c r="E254" s="27"/>
      <c r="F254" s="25"/>
      <c r="G254" s="25"/>
      <c r="H254" s="25"/>
      <c r="I254" s="25"/>
      <c r="J254" s="25"/>
      <c r="K254" s="25"/>
      <c r="L254" s="25"/>
    </row>
    <row r="255" spans="1:12" x14ac:dyDescent="0.2">
      <c r="A255" s="25"/>
      <c r="B255" s="25"/>
      <c r="C255" s="25"/>
      <c r="D255" s="37"/>
      <c r="E255" s="27"/>
      <c r="F255" s="25"/>
      <c r="G255" s="25"/>
      <c r="H255" s="25"/>
      <c r="I255" s="25"/>
      <c r="J255" s="25"/>
      <c r="K255" s="25"/>
      <c r="L255" s="25"/>
    </row>
    <row r="256" spans="1:12" x14ac:dyDescent="0.2">
      <c r="A256" s="25"/>
      <c r="B256" s="25"/>
      <c r="C256" s="25"/>
      <c r="D256" s="37"/>
      <c r="E256" s="27"/>
      <c r="F256" s="25"/>
      <c r="G256" s="25"/>
      <c r="H256" s="25"/>
      <c r="I256" s="25"/>
      <c r="J256" s="25"/>
      <c r="K256" s="25"/>
      <c r="L256" s="25"/>
    </row>
    <row r="257" spans="1:12" x14ac:dyDescent="0.2">
      <c r="A257" s="25"/>
      <c r="B257" s="25"/>
      <c r="C257" s="25"/>
      <c r="D257" s="37"/>
      <c r="E257" s="27"/>
      <c r="F257" s="25"/>
      <c r="G257" s="25"/>
      <c r="H257" s="25"/>
      <c r="I257" s="25"/>
      <c r="J257" s="25"/>
      <c r="K257" s="25"/>
      <c r="L257" s="25"/>
    </row>
    <row r="258" spans="1:12" x14ac:dyDescent="0.2">
      <c r="A258" s="25"/>
      <c r="B258" s="25"/>
      <c r="C258" s="25"/>
      <c r="D258" s="37"/>
      <c r="E258" s="27"/>
      <c r="F258" s="25"/>
      <c r="G258" s="25"/>
      <c r="H258" s="25"/>
      <c r="I258" s="25"/>
      <c r="J258" s="25"/>
      <c r="K258" s="25"/>
      <c r="L258" s="25"/>
    </row>
    <row r="259" spans="1:12" x14ac:dyDescent="0.2">
      <c r="A259" s="25"/>
      <c r="B259" s="25"/>
      <c r="C259" s="25"/>
      <c r="D259" s="37"/>
      <c r="E259" s="27"/>
      <c r="F259" s="25"/>
      <c r="G259" s="25"/>
      <c r="H259" s="25"/>
      <c r="I259" s="25"/>
      <c r="J259" s="25"/>
      <c r="K259" s="25"/>
      <c r="L259" s="25"/>
    </row>
    <row r="260" spans="1:12" x14ac:dyDescent="0.2">
      <c r="A260" s="25"/>
      <c r="B260" s="25"/>
      <c r="C260" s="25"/>
      <c r="D260" s="37"/>
      <c r="E260" s="27"/>
      <c r="F260" s="25"/>
      <c r="G260" s="25"/>
      <c r="H260" s="25"/>
      <c r="I260" s="25"/>
      <c r="J260" s="25"/>
      <c r="K260" s="25"/>
      <c r="L260" s="25"/>
    </row>
    <row r="261" spans="1:12" x14ac:dyDescent="0.2">
      <c r="A261" s="25"/>
      <c r="B261" s="25"/>
      <c r="C261" s="25"/>
      <c r="D261" s="37"/>
      <c r="E261" s="27"/>
      <c r="F261" s="25"/>
      <c r="G261" s="25"/>
      <c r="H261" s="25"/>
      <c r="I261" s="25"/>
      <c r="J261" s="25"/>
      <c r="K261" s="25"/>
      <c r="L261" s="25"/>
    </row>
    <row r="262" spans="1:12" x14ac:dyDescent="0.2">
      <c r="A262" s="25"/>
      <c r="B262" s="25"/>
      <c r="C262" s="25"/>
      <c r="D262" s="37"/>
      <c r="E262" s="27"/>
      <c r="F262" s="25"/>
      <c r="G262" s="25"/>
      <c r="H262" s="25"/>
      <c r="I262" s="25"/>
      <c r="J262" s="25"/>
      <c r="K262" s="25"/>
      <c r="L262" s="25"/>
    </row>
    <row r="263" spans="1:12" x14ac:dyDescent="0.2">
      <c r="A263" s="25"/>
      <c r="B263" s="25"/>
      <c r="C263" s="25"/>
      <c r="D263" s="37"/>
      <c r="E263" s="27"/>
      <c r="F263" s="25"/>
      <c r="G263" s="25"/>
      <c r="H263" s="25"/>
      <c r="I263" s="25"/>
      <c r="J263" s="25"/>
      <c r="K263" s="25"/>
      <c r="L263" s="25"/>
    </row>
    <row r="264" spans="1:12" x14ac:dyDescent="0.2">
      <c r="A264" s="25"/>
      <c r="B264" s="25"/>
      <c r="C264" s="25"/>
      <c r="D264" s="37"/>
      <c r="E264" s="27"/>
      <c r="F264" s="25"/>
      <c r="G264" s="25"/>
      <c r="H264" s="25"/>
      <c r="I264" s="25"/>
      <c r="J264" s="25"/>
      <c r="K264" s="25"/>
      <c r="L264" s="25"/>
    </row>
    <row r="265" spans="1:12" x14ac:dyDescent="0.2">
      <c r="A265" s="25"/>
      <c r="B265" s="25"/>
      <c r="C265" s="25"/>
      <c r="D265" s="37"/>
      <c r="E265" s="27"/>
      <c r="F265" s="25"/>
      <c r="G265" s="25"/>
      <c r="H265" s="25"/>
      <c r="I265" s="25"/>
      <c r="J265" s="25"/>
      <c r="K265" s="25"/>
      <c r="L265" s="25"/>
    </row>
    <row r="266" spans="1:12" x14ac:dyDescent="0.2">
      <c r="A266" s="25"/>
      <c r="B266" s="25"/>
      <c r="C266" s="25"/>
      <c r="D266" s="37"/>
      <c r="E266" s="27"/>
      <c r="F266" s="25"/>
      <c r="G266" s="25"/>
      <c r="H266" s="25"/>
      <c r="I266" s="25"/>
      <c r="J266" s="25"/>
      <c r="K266" s="25"/>
      <c r="L266" s="25"/>
    </row>
    <row r="267" spans="1:12" x14ac:dyDescent="0.2">
      <c r="A267" s="25"/>
      <c r="B267" s="25"/>
      <c r="C267" s="25"/>
      <c r="D267" s="37"/>
      <c r="E267" s="27"/>
      <c r="F267" s="25"/>
      <c r="G267" s="25"/>
      <c r="H267" s="25"/>
      <c r="I267" s="25"/>
      <c r="J267" s="25"/>
      <c r="K267" s="25"/>
      <c r="L267" s="25"/>
    </row>
    <row r="268" spans="1:12" x14ac:dyDescent="0.2">
      <c r="A268" s="25"/>
      <c r="B268" s="25"/>
      <c r="C268" s="25"/>
      <c r="D268" s="37"/>
      <c r="E268" s="27"/>
      <c r="F268" s="25"/>
      <c r="G268" s="25"/>
      <c r="H268" s="25"/>
      <c r="I268" s="25"/>
      <c r="J268" s="25"/>
      <c r="K268" s="25"/>
      <c r="L268" s="25"/>
    </row>
    <row r="269" spans="1:12" x14ac:dyDescent="0.2">
      <c r="A269" s="25"/>
      <c r="B269" s="25"/>
      <c r="C269" s="25"/>
      <c r="D269" s="37"/>
      <c r="E269" s="27"/>
      <c r="F269" s="25"/>
      <c r="G269" s="25"/>
      <c r="H269" s="25"/>
      <c r="I269" s="25"/>
      <c r="J269" s="25"/>
      <c r="K269" s="25"/>
      <c r="L269" s="25"/>
    </row>
    <row r="270" spans="1:12" x14ac:dyDescent="0.2">
      <c r="A270" s="25"/>
      <c r="B270" s="25"/>
      <c r="C270" s="25"/>
      <c r="D270" s="37"/>
      <c r="E270" s="27"/>
      <c r="F270" s="25"/>
      <c r="G270" s="25"/>
      <c r="H270" s="25"/>
      <c r="I270" s="25"/>
      <c r="J270" s="25"/>
      <c r="K270" s="25"/>
      <c r="L270" s="25"/>
    </row>
    <row r="271" spans="1:12" x14ac:dyDescent="0.2">
      <c r="A271" s="25"/>
      <c r="B271" s="25"/>
      <c r="C271" s="25"/>
      <c r="D271" s="37"/>
      <c r="E271" s="27"/>
      <c r="F271" s="25"/>
      <c r="G271" s="25"/>
      <c r="H271" s="25"/>
      <c r="I271" s="25"/>
      <c r="J271" s="25"/>
      <c r="K271" s="25"/>
      <c r="L271" s="25"/>
    </row>
    <row r="272" spans="1:12" x14ac:dyDescent="0.2">
      <c r="A272" s="25"/>
      <c r="B272" s="25"/>
      <c r="C272" s="25"/>
      <c r="D272" s="37"/>
      <c r="E272" s="27"/>
      <c r="F272" s="25"/>
      <c r="G272" s="25"/>
      <c r="H272" s="25"/>
      <c r="I272" s="25"/>
      <c r="J272" s="25"/>
      <c r="K272" s="25"/>
      <c r="L272" s="25"/>
    </row>
    <row r="273" spans="1:12" x14ac:dyDescent="0.2">
      <c r="A273" s="25"/>
      <c r="B273" s="25"/>
      <c r="C273" s="25"/>
      <c r="D273" s="37"/>
      <c r="E273" s="27"/>
      <c r="F273" s="25"/>
      <c r="G273" s="25"/>
      <c r="H273" s="25"/>
      <c r="I273" s="25"/>
      <c r="J273" s="25"/>
      <c r="K273" s="25"/>
      <c r="L273" s="25"/>
    </row>
    <row r="274" spans="1:12" x14ac:dyDescent="0.2">
      <c r="A274" s="25"/>
      <c r="B274" s="25"/>
      <c r="C274" s="25"/>
      <c r="D274" s="37"/>
      <c r="E274" s="27"/>
      <c r="F274" s="25"/>
      <c r="G274" s="25"/>
      <c r="H274" s="25"/>
      <c r="I274" s="25"/>
      <c r="J274" s="25"/>
      <c r="K274" s="25"/>
      <c r="L274" s="25"/>
    </row>
    <row r="275" spans="1:12" x14ac:dyDescent="0.2">
      <c r="A275" s="25"/>
      <c r="B275" s="25"/>
      <c r="C275" s="25"/>
      <c r="D275" s="37"/>
      <c r="E275" s="27"/>
      <c r="F275" s="25"/>
      <c r="G275" s="25"/>
      <c r="H275" s="25"/>
      <c r="I275" s="25"/>
      <c r="J275" s="25"/>
      <c r="K275" s="25"/>
      <c r="L275" s="25"/>
    </row>
    <row r="276" spans="1:12" x14ac:dyDescent="0.2">
      <c r="A276" s="25"/>
      <c r="B276" s="25"/>
      <c r="C276" s="25"/>
      <c r="D276" s="37"/>
      <c r="E276" s="27"/>
      <c r="F276" s="25"/>
      <c r="G276" s="25"/>
      <c r="H276" s="25"/>
      <c r="I276" s="25"/>
      <c r="J276" s="25"/>
      <c r="K276" s="25"/>
      <c r="L276" s="25"/>
    </row>
    <row r="277" spans="1:12" x14ac:dyDescent="0.2">
      <c r="A277" s="25"/>
      <c r="B277" s="25"/>
      <c r="C277" s="25"/>
      <c r="D277" s="37"/>
      <c r="E277" s="27"/>
      <c r="F277" s="25"/>
      <c r="G277" s="25"/>
      <c r="H277" s="25"/>
      <c r="I277" s="25"/>
      <c r="J277" s="25"/>
      <c r="K277" s="25"/>
      <c r="L277" s="25"/>
    </row>
    <row r="278" spans="1:12" x14ac:dyDescent="0.2">
      <c r="A278" s="25"/>
      <c r="B278" s="25"/>
      <c r="C278" s="25"/>
      <c r="D278" s="37"/>
      <c r="E278" s="27"/>
      <c r="F278" s="25"/>
      <c r="G278" s="25"/>
      <c r="H278" s="25"/>
      <c r="I278" s="25"/>
      <c r="J278" s="25"/>
      <c r="K278" s="25"/>
      <c r="L278" s="25"/>
    </row>
    <row r="279" spans="1:12" x14ac:dyDescent="0.2">
      <c r="A279" s="25"/>
      <c r="B279" s="25"/>
      <c r="C279" s="25"/>
      <c r="D279" s="37"/>
      <c r="E279" s="27"/>
      <c r="F279" s="25"/>
      <c r="G279" s="25"/>
      <c r="H279" s="25"/>
      <c r="I279" s="25"/>
      <c r="J279" s="25"/>
      <c r="K279" s="25"/>
      <c r="L279" s="25"/>
    </row>
    <row r="280" spans="1:12" x14ac:dyDescent="0.2">
      <c r="A280" s="25"/>
      <c r="B280" s="25"/>
      <c r="C280" s="25"/>
      <c r="D280" s="37"/>
      <c r="E280" s="27"/>
      <c r="F280" s="25"/>
      <c r="G280" s="25"/>
      <c r="H280" s="25"/>
      <c r="I280" s="25"/>
      <c r="J280" s="25"/>
      <c r="K280" s="25"/>
      <c r="L280" s="25"/>
    </row>
    <row r="281" spans="1:12" x14ac:dyDescent="0.2">
      <c r="A281" s="25"/>
      <c r="B281" s="25"/>
      <c r="C281" s="25"/>
      <c r="D281" s="37"/>
      <c r="E281" s="27"/>
      <c r="F281" s="25"/>
      <c r="G281" s="25"/>
      <c r="H281" s="25"/>
      <c r="I281" s="25"/>
      <c r="J281" s="25"/>
      <c r="K281" s="25"/>
      <c r="L281" s="25"/>
    </row>
    <row r="282" spans="1:12" x14ac:dyDescent="0.2">
      <c r="A282" s="25"/>
      <c r="B282" s="25"/>
      <c r="C282" s="25"/>
      <c r="D282" s="37"/>
      <c r="E282" s="27"/>
      <c r="F282" s="25"/>
      <c r="G282" s="25"/>
      <c r="H282" s="25"/>
      <c r="I282" s="25"/>
      <c r="J282" s="25"/>
      <c r="K282" s="25"/>
      <c r="L282" s="25"/>
    </row>
    <row r="283" spans="1:12" x14ac:dyDescent="0.2">
      <c r="A283" s="25"/>
      <c r="B283" s="25"/>
      <c r="C283" s="25"/>
      <c r="D283" s="37"/>
      <c r="E283" s="27"/>
      <c r="F283" s="25"/>
      <c r="G283" s="25"/>
      <c r="H283" s="25"/>
      <c r="I283" s="25"/>
      <c r="J283" s="25"/>
      <c r="K283" s="25"/>
      <c r="L283" s="25"/>
    </row>
    <row r="284" spans="1:12" x14ac:dyDescent="0.2">
      <c r="A284" s="25"/>
      <c r="B284" s="25"/>
      <c r="C284" s="25"/>
      <c r="D284" s="38"/>
      <c r="E284" s="25"/>
      <c r="F284" s="25"/>
      <c r="G284" s="25"/>
      <c r="H284" s="25"/>
      <c r="I284" s="25"/>
      <c r="J284" s="25"/>
      <c r="K284" s="25"/>
      <c r="L284" s="25"/>
    </row>
    <row r="285" spans="1:12" x14ac:dyDescent="0.2">
      <c r="A285" s="25"/>
      <c r="B285" s="25"/>
      <c r="C285" s="25"/>
      <c r="D285" s="38"/>
      <c r="E285" s="25"/>
      <c r="F285" s="25"/>
      <c r="G285" s="25"/>
      <c r="H285" s="25"/>
      <c r="I285" s="25"/>
      <c r="J285" s="25"/>
      <c r="K285" s="25"/>
      <c r="L285" s="25"/>
    </row>
    <row r="286" spans="1:12" x14ac:dyDescent="0.2">
      <c r="A286" s="25"/>
      <c r="B286" s="25"/>
      <c r="C286" s="25"/>
      <c r="D286" s="38"/>
      <c r="E286" s="25"/>
      <c r="F286" s="25"/>
      <c r="G286" s="25"/>
      <c r="H286" s="25"/>
      <c r="I286" s="25"/>
      <c r="J286" s="25"/>
      <c r="K286" s="25"/>
      <c r="L286" s="25"/>
    </row>
    <row r="287" spans="1:12" x14ac:dyDescent="0.2">
      <c r="A287" s="25"/>
      <c r="B287" s="25"/>
      <c r="C287" s="25"/>
      <c r="D287" s="38"/>
      <c r="E287" s="25"/>
      <c r="F287" s="25"/>
      <c r="G287" s="25"/>
      <c r="H287" s="25"/>
      <c r="I287" s="25"/>
      <c r="J287" s="25"/>
      <c r="K287" s="25"/>
      <c r="L287" s="25"/>
    </row>
    <row r="288" spans="1:12" x14ac:dyDescent="0.2">
      <c r="A288" s="25"/>
      <c r="B288" s="25"/>
      <c r="C288" s="25"/>
      <c r="D288" s="38"/>
      <c r="E288" s="25"/>
      <c r="F288" s="25"/>
      <c r="G288" s="25"/>
      <c r="H288" s="25"/>
      <c r="I288" s="25"/>
      <c r="J288" s="25"/>
      <c r="K288" s="25"/>
      <c r="L288" s="25"/>
    </row>
    <row r="289" spans="1:12" x14ac:dyDescent="0.2">
      <c r="A289" s="25"/>
      <c r="B289" s="25"/>
      <c r="C289" s="25"/>
      <c r="D289" s="38"/>
      <c r="E289" s="25"/>
      <c r="F289" s="25"/>
      <c r="G289" s="25"/>
      <c r="H289" s="25"/>
      <c r="I289" s="25"/>
      <c r="J289" s="25"/>
      <c r="K289" s="25"/>
      <c r="L289" s="25"/>
    </row>
    <row r="290" spans="1:12" x14ac:dyDescent="0.2">
      <c r="A290" s="25"/>
      <c r="B290" s="25"/>
      <c r="C290" s="25"/>
      <c r="D290" s="38"/>
      <c r="E290" s="25"/>
      <c r="F290" s="25"/>
      <c r="G290" s="25"/>
      <c r="H290" s="25"/>
      <c r="I290" s="25"/>
      <c r="J290" s="25"/>
      <c r="K290" s="25"/>
      <c r="L290" s="25"/>
    </row>
    <row r="291" spans="1:12" x14ac:dyDescent="0.2">
      <c r="A291" s="25"/>
      <c r="B291" s="25"/>
      <c r="C291" s="25"/>
      <c r="D291" s="38"/>
      <c r="E291" s="25"/>
      <c r="F291" s="25"/>
      <c r="G291" s="25"/>
      <c r="H291" s="25"/>
      <c r="I291" s="25"/>
      <c r="J291" s="25"/>
      <c r="K291" s="25"/>
      <c r="L291" s="25"/>
    </row>
    <row r="292" spans="1:12" x14ac:dyDescent="0.2">
      <c r="A292" s="25"/>
      <c r="B292" s="25"/>
      <c r="C292" s="25"/>
      <c r="D292" s="38"/>
      <c r="E292" s="25"/>
      <c r="F292" s="25"/>
      <c r="G292" s="25"/>
      <c r="H292" s="25"/>
      <c r="I292" s="25"/>
      <c r="J292" s="25"/>
      <c r="K292" s="25"/>
      <c r="L292" s="25"/>
    </row>
    <row r="293" spans="1:12" x14ac:dyDescent="0.2">
      <c r="A293" s="25"/>
      <c r="B293" s="25"/>
      <c r="C293" s="25"/>
      <c r="D293" s="38"/>
      <c r="E293" s="25"/>
      <c r="F293" s="25"/>
      <c r="G293" s="25"/>
      <c r="H293" s="25"/>
      <c r="I293" s="25"/>
      <c r="J293" s="25"/>
      <c r="K293" s="25"/>
      <c r="L293" s="25"/>
    </row>
    <row r="294" spans="1:12" x14ac:dyDescent="0.2">
      <c r="A294" s="25"/>
      <c r="B294" s="25"/>
      <c r="C294" s="25"/>
      <c r="D294" s="38"/>
      <c r="E294" s="25"/>
      <c r="F294" s="25"/>
      <c r="G294" s="25"/>
      <c r="H294" s="25"/>
      <c r="I294" s="25"/>
      <c r="J294" s="25"/>
      <c r="K294" s="25"/>
      <c r="L294" s="25"/>
    </row>
    <row r="295" spans="1:12" x14ac:dyDescent="0.2">
      <c r="A295" s="25"/>
      <c r="B295" s="25"/>
      <c r="C295" s="25"/>
      <c r="D295" s="38"/>
      <c r="E295" s="25"/>
      <c r="F295" s="25"/>
      <c r="G295" s="25"/>
      <c r="H295" s="25"/>
      <c r="I295" s="25"/>
      <c r="J295" s="25"/>
      <c r="K295" s="25"/>
      <c r="L295" s="25"/>
    </row>
    <row r="296" spans="1:12" x14ac:dyDescent="0.2">
      <c r="A296" s="25"/>
      <c r="B296" s="25"/>
      <c r="C296" s="25"/>
      <c r="D296" s="38"/>
      <c r="E296" s="25"/>
      <c r="F296" s="25"/>
      <c r="G296" s="25"/>
      <c r="H296" s="25"/>
      <c r="I296" s="25"/>
      <c r="J296" s="25"/>
      <c r="K296" s="25"/>
      <c r="L296" s="25"/>
    </row>
    <row r="297" spans="1:12" x14ac:dyDescent="0.2">
      <c r="A297" s="25"/>
      <c r="B297" s="25"/>
      <c r="C297" s="25"/>
      <c r="D297" s="38"/>
      <c r="E297" s="25"/>
      <c r="F297" s="25"/>
      <c r="G297" s="25"/>
      <c r="H297" s="25"/>
      <c r="I297" s="25"/>
      <c r="J297" s="25"/>
      <c r="K297" s="25"/>
      <c r="L297" s="25"/>
    </row>
    <row r="298" spans="1:12" x14ac:dyDescent="0.2">
      <c r="A298" s="25"/>
      <c r="B298" s="25"/>
      <c r="C298" s="25"/>
      <c r="D298" s="38"/>
      <c r="E298" s="25"/>
      <c r="F298" s="25"/>
      <c r="G298" s="25"/>
      <c r="H298" s="25"/>
      <c r="I298" s="25"/>
      <c r="J298" s="25"/>
      <c r="K298" s="25"/>
      <c r="L298" s="25"/>
    </row>
    <row r="299" spans="1:12" x14ac:dyDescent="0.2">
      <c r="A299" s="25"/>
      <c r="B299" s="25"/>
      <c r="C299" s="25"/>
      <c r="D299" s="38"/>
      <c r="E299" s="25"/>
      <c r="F299" s="25"/>
      <c r="G299" s="25"/>
      <c r="H299" s="25"/>
      <c r="I299" s="25"/>
      <c r="J299" s="25"/>
      <c r="K299" s="25"/>
      <c r="L299" s="25"/>
    </row>
    <row r="300" spans="1:12" x14ac:dyDescent="0.2">
      <c r="A300" s="25"/>
      <c r="B300" s="25"/>
      <c r="C300" s="25"/>
      <c r="D300" s="39"/>
      <c r="E300" s="25"/>
      <c r="F300" s="25"/>
      <c r="G300" s="25"/>
      <c r="H300" s="25"/>
      <c r="I300" s="25"/>
      <c r="J300" s="25"/>
      <c r="K300" s="25"/>
      <c r="L300" s="25"/>
    </row>
    <row r="301" spans="1:12" x14ac:dyDescent="0.2">
      <c r="A301" s="25"/>
      <c r="B301" s="25"/>
      <c r="C301" s="25"/>
      <c r="D301" s="39"/>
      <c r="E301" s="25"/>
      <c r="F301" s="25"/>
      <c r="G301" s="25"/>
      <c r="H301" s="25"/>
      <c r="I301" s="25"/>
      <c r="J301" s="25"/>
      <c r="K301" s="25"/>
      <c r="L301" s="25"/>
    </row>
    <row r="302" spans="1:12" x14ac:dyDescent="0.2">
      <c r="A302" s="25"/>
      <c r="B302" s="25"/>
      <c r="C302" s="25"/>
      <c r="D302" s="39"/>
      <c r="E302" s="25"/>
      <c r="F302" s="25"/>
      <c r="G302" s="25"/>
      <c r="H302" s="25"/>
      <c r="I302" s="25"/>
      <c r="J302" s="25"/>
      <c r="K302" s="25"/>
      <c r="L302" s="25"/>
    </row>
    <row r="303" spans="1:12" x14ac:dyDescent="0.2">
      <c r="A303" s="25"/>
      <c r="B303" s="25"/>
      <c r="C303" s="25"/>
      <c r="D303" s="39"/>
      <c r="E303" s="25"/>
      <c r="F303" s="25"/>
      <c r="G303" s="25"/>
      <c r="H303" s="25"/>
      <c r="I303" s="25"/>
      <c r="J303" s="25"/>
      <c r="K303" s="25"/>
      <c r="L303" s="25"/>
    </row>
    <row r="304" spans="1:12" x14ac:dyDescent="0.2">
      <c r="A304" s="25"/>
      <c r="B304" s="25"/>
      <c r="C304" s="25"/>
      <c r="D304" s="39"/>
      <c r="E304" s="25"/>
      <c r="F304" s="25"/>
      <c r="G304" s="25"/>
      <c r="H304" s="25"/>
      <c r="I304" s="25"/>
      <c r="J304" s="25"/>
      <c r="K304" s="25"/>
      <c r="L304" s="25"/>
    </row>
    <row r="305" spans="1:12" x14ac:dyDescent="0.2">
      <c r="A305" s="25"/>
      <c r="B305" s="25"/>
      <c r="C305" s="25"/>
      <c r="D305" s="39"/>
      <c r="E305" s="25"/>
      <c r="F305" s="25"/>
      <c r="G305" s="25"/>
      <c r="H305" s="25"/>
      <c r="I305" s="25"/>
      <c r="J305" s="25"/>
      <c r="K305" s="25"/>
      <c r="L305" s="25"/>
    </row>
    <row r="306" spans="1:12" x14ac:dyDescent="0.2">
      <c r="A306" s="25"/>
      <c r="B306" s="25"/>
      <c r="C306" s="25"/>
      <c r="D306" s="39"/>
      <c r="E306" s="25"/>
      <c r="F306" s="25"/>
      <c r="G306" s="25"/>
      <c r="H306" s="25"/>
      <c r="I306" s="25"/>
      <c r="J306" s="25"/>
      <c r="K306" s="25"/>
      <c r="L306" s="25"/>
    </row>
    <row r="307" spans="1:12" x14ac:dyDescent="0.2">
      <c r="A307" s="25"/>
      <c r="B307" s="25"/>
      <c r="C307" s="25"/>
      <c r="D307" s="39"/>
      <c r="E307" s="25"/>
      <c r="F307" s="25"/>
      <c r="G307" s="25"/>
      <c r="H307" s="25"/>
      <c r="I307" s="25"/>
      <c r="J307" s="25"/>
      <c r="K307" s="25"/>
      <c r="L307" s="25"/>
    </row>
    <row r="308" spans="1:12" x14ac:dyDescent="0.2">
      <c r="A308" s="25"/>
      <c r="B308" s="25"/>
      <c r="C308" s="25"/>
      <c r="D308" s="39"/>
      <c r="E308" s="25"/>
      <c r="F308" s="25"/>
      <c r="G308" s="25"/>
      <c r="H308" s="25"/>
      <c r="I308" s="25"/>
      <c r="J308" s="25"/>
      <c r="K308" s="25"/>
      <c r="L308" s="25"/>
    </row>
    <row r="309" spans="1:12" x14ac:dyDescent="0.2">
      <c r="A309" s="25"/>
      <c r="B309" s="25"/>
      <c r="C309" s="25"/>
      <c r="D309" s="39"/>
      <c r="E309" s="25"/>
      <c r="F309" s="25"/>
      <c r="G309" s="25"/>
      <c r="H309" s="25"/>
      <c r="I309" s="25"/>
      <c r="J309" s="25"/>
      <c r="K309" s="25"/>
      <c r="L309" s="25"/>
    </row>
    <row r="310" spans="1:12" x14ac:dyDescent="0.2">
      <c r="A310" s="25"/>
      <c r="B310" s="25"/>
      <c r="C310" s="25"/>
      <c r="D310" s="39"/>
      <c r="E310" s="25"/>
      <c r="F310" s="25"/>
      <c r="G310" s="25"/>
      <c r="H310" s="25"/>
      <c r="I310" s="25"/>
      <c r="J310" s="25"/>
      <c r="K310" s="25"/>
      <c r="L310" s="25"/>
    </row>
    <row r="311" spans="1:12" x14ac:dyDescent="0.2">
      <c r="A311" s="25"/>
      <c r="B311" s="25"/>
      <c r="C311" s="25"/>
      <c r="D311" s="39"/>
      <c r="E311" s="25"/>
      <c r="F311" s="25"/>
      <c r="G311" s="25"/>
      <c r="H311" s="25"/>
      <c r="I311" s="25"/>
      <c r="J311" s="25"/>
      <c r="K311" s="25"/>
      <c r="L311" s="25"/>
    </row>
    <row r="312" spans="1:12" x14ac:dyDescent="0.2">
      <c r="A312" s="25"/>
      <c r="B312" s="25"/>
      <c r="C312" s="25"/>
      <c r="D312" s="39"/>
      <c r="E312" s="25"/>
      <c r="F312" s="25"/>
      <c r="G312" s="25"/>
      <c r="H312" s="25"/>
      <c r="I312" s="25"/>
      <c r="J312" s="25"/>
      <c r="K312" s="25"/>
      <c r="L312" s="25"/>
    </row>
    <row r="313" spans="1:12" x14ac:dyDescent="0.2">
      <c r="A313" s="25"/>
      <c r="B313" s="25"/>
      <c r="C313" s="25"/>
      <c r="D313" s="39"/>
      <c r="E313" s="25"/>
      <c r="F313" s="25"/>
      <c r="G313" s="25"/>
      <c r="H313" s="25"/>
      <c r="I313" s="25"/>
      <c r="J313" s="25"/>
      <c r="K313" s="25"/>
      <c r="L313" s="25"/>
    </row>
    <row r="314" spans="1:12" x14ac:dyDescent="0.2">
      <c r="A314" s="25"/>
      <c r="B314" s="25"/>
      <c r="C314" s="25"/>
      <c r="D314" s="39"/>
      <c r="E314" s="25"/>
      <c r="F314" s="25"/>
      <c r="G314" s="25"/>
      <c r="H314" s="25"/>
      <c r="I314" s="25"/>
      <c r="J314" s="25"/>
      <c r="K314" s="25"/>
      <c r="L314" s="25"/>
    </row>
    <row r="315" spans="1:12" x14ac:dyDescent="0.2">
      <c r="A315" s="25"/>
      <c r="B315" s="25"/>
      <c r="C315" s="25"/>
      <c r="D315" s="39"/>
      <c r="E315" s="25"/>
      <c r="F315" s="25"/>
      <c r="G315" s="25"/>
      <c r="H315" s="25"/>
      <c r="I315" s="25"/>
      <c r="J315" s="25"/>
      <c r="K315" s="25"/>
      <c r="L315" s="25"/>
    </row>
    <row r="316" spans="1:12" x14ac:dyDescent="0.2">
      <c r="A316" s="25"/>
      <c r="B316" s="25"/>
      <c r="C316" s="25"/>
      <c r="D316" s="39"/>
      <c r="E316" s="25"/>
      <c r="F316" s="25"/>
      <c r="G316" s="25"/>
      <c r="H316" s="25"/>
      <c r="I316" s="25"/>
      <c r="J316" s="25"/>
      <c r="K316" s="25"/>
      <c r="L316" s="25"/>
    </row>
    <row r="317" spans="1:12" x14ac:dyDescent="0.2">
      <c r="A317" s="25"/>
      <c r="B317" s="25"/>
      <c r="C317" s="25"/>
      <c r="D317" s="39"/>
      <c r="E317" s="25"/>
      <c r="F317" s="25"/>
      <c r="G317" s="25"/>
      <c r="H317" s="25"/>
      <c r="I317" s="25"/>
      <c r="J317" s="25"/>
      <c r="K317" s="25"/>
      <c r="L317" s="25"/>
    </row>
    <row r="318" spans="1:12" x14ac:dyDescent="0.2">
      <c r="A318" s="25"/>
      <c r="B318" s="25"/>
      <c r="C318" s="25"/>
      <c r="D318" s="39"/>
      <c r="E318" s="25"/>
      <c r="F318" s="25"/>
      <c r="G318" s="25"/>
      <c r="H318" s="25"/>
      <c r="I318" s="25"/>
      <c r="J318" s="25"/>
      <c r="K318" s="25"/>
      <c r="L318" s="25"/>
    </row>
    <row r="319" spans="1:12" x14ac:dyDescent="0.2">
      <c r="A319" s="25"/>
      <c r="B319" s="25"/>
      <c r="C319" s="25"/>
      <c r="D319" s="39"/>
      <c r="E319" s="25"/>
      <c r="F319" s="25"/>
      <c r="G319" s="25"/>
      <c r="H319" s="25"/>
      <c r="I319" s="25"/>
      <c r="J319" s="25"/>
      <c r="K319" s="25"/>
      <c r="L319" s="25"/>
    </row>
    <row r="320" spans="1:12" x14ac:dyDescent="0.2">
      <c r="A320" s="25"/>
      <c r="B320" s="25"/>
      <c r="C320" s="25"/>
      <c r="D320" s="39"/>
      <c r="E320" s="25"/>
      <c r="F320" s="25"/>
      <c r="G320" s="25"/>
      <c r="H320" s="25"/>
      <c r="I320" s="25"/>
      <c r="J320" s="25"/>
      <c r="K320" s="25"/>
      <c r="L320" s="25"/>
    </row>
    <row r="321" spans="1:12" x14ac:dyDescent="0.2">
      <c r="A321" s="25"/>
      <c r="B321" s="25"/>
      <c r="C321" s="25"/>
      <c r="D321" s="39"/>
      <c r="E321" s="25"/>
      <c r="F321" s="25"/>
      <c r="G321" s="25"/>
      <c r="H321" s="25"/>
      <c r="I321" s="25"/>
      <c r="J321" s="25"/>
      <c r="K321" s="25"/>
      <c r="L321" s="25"/>
    </row>
    <row r="322" spans="1:12" x14ac:dyDescent="0.2">
      <c r="A322" s="25"/>
      <c r="B322" s="25"/>
      <c r="C322" s="25"/>
      <c r="D322" s="39"/>
      <c r="E322" s="25"/>
      <c r="F322" s="25"/>
      <c r="G322" s="25"/>
      <c r="H322" s="25"/>
      <c r="I322" s="25"/>
      <c r="J322" s="25"/>
      <c r="K322" s="25"/>
      <c r="L322" s="25"/>
    </row>
    <row r="323" spans="1:12" x14ac:dyDescent="0.2">
      <c r="A323" s="25"/>
      <c r="B323" s="25"/>
      <c r="C323" s="25"/>
      <c r="D323" s="39"/>
      <c r="E323" s="25"/>
      <c r="F323" s="25"/>
      <c r="G323" s="25"/>
      <c r="H323" s="25"/>
      <c r="I323" s="25"/>
      <c r="J323" s="25"/>
      <c r="K323" s="25"/>
      <c r="L323" s="25"/>
    </row>
    <row r="324" spans="1:12" x14ac:dyDescent="0.2">
      <c r="A324" s="25"/>
      <c r="B324" s="25"/>
      <c r="C324" s="25"/>
      <c r="D324" s="39"/>
      <c r="E324" s="25"/>
      <c r="F324" s="25"/>
      <c r="G324" s="25"/>
      <c r="H324" s="25"/>
      <c r="I324" s="25"/>
      <c r="J324" s="25"/>
      <c r="K324" s="25"/>
      <c r="L324" s="25"/>
    </row>
    <row r="325" spans="1:12" x14ac:dyDescent="0.2">
      <c r="A325" s="25"/>
      <c r="B325" s="25"/>
      <c r="C325" s="25"/>
      <c r="D325" s="39"/>
      <c r="E325" s="25"/>
      <c r="F325" s="25"/>
      <c r="G325" s="25"/>
      <c r="H325" s="25"/>
      <c r="I325" s="25"/>
      <c r="J325" s="25"/>
      <c r="K325" s="25"/>
      <c r="L325" s="25"/>
    </row>
    <row r="326" spans="1:12" x14ac:dyDescent="0.2">
      <c r="A326" s="25"/>
      <c r="B326" s="25"/>
      <c r="C326" s="25"/>
      <c r="D326" s="39"/>
      <c r="E326" s="25"/>
      <c r="F326" s="25"/>
      <c r="G326" s="25"/>
      <c r="H326" s="25"/>
      <c r="I326" s="25"/>
      <c r="J326" s="25"/>
      <c r="K326" s="25"/>
      <c r="L326" s="25"/>
    </row>
    <row r="327" spans="1:12" x14ac:dyDescent="0.2">
      <c r="A327" s="25"/>
      <c r="B327" s="25"/>
      <c r="C327" s="25"/>
      <c r="D327" s="39"/>
      <c r="E327" s="25"/>
      <c r="F327" s="25"/>
      <c r="G327" s="25"/>
      <c r="H327" s="25"/>
      <c r="I327" s="25"/>
      <c r="J327" s="25"/>
      <c r="K327" s="25"/>
      <c r="L327" s="25"/>
    </row>
    <row r="328" spans="1:12" x14ac:dyDescent="0.2">
      <c r="A328" s="25"/>
      <c r="B328" s="25"/>
      <c r="C328" s="25"/>
      <c r="D328" s="39"/>
      <c r="E328" s="25"/>
      <c r="F328" s="25"/>
      <c r="G328" s="25"/>
      <c r="H328" s="25"/>
      <c r="I328" s="25"/>
      <c r="J328" s="25"/>
      <c r="K328" s="25"/>
      <c r="L328" s="25"/>
    </row>
    <row r="329" spans="1:12" x14ac:dyDescent="0.2">
      <c r="A329" s="25"/>
      <c r="B329" s="25"/>
      <c r="C329" s="25"/>
      <c r="D329" s="39"/>
      <c r="E329" s="25"/>
      <c r="F329" s="25"/>
      <c r="G329" s="25"/>
      <c r="H329" s="25"/>
      <c r="I329" s="25"/>
      <c r="J329" s="25"/>
      <c r="K329" s="25"/>
      <c r="L329" s="25"/>
    </row>
    <row r="330" spans="1:12" x14ac:dyDescent="0.2">
      <c r="A330" s="25"/>
      <c r="B330" s="25"/>
      <c r="C330" s="25"/>
      <c r="D330" s="39"/>
      <c r="E330" s="25"/>
      <c r="F330" s="25"/>
      <c r="G330" s="25"/>
      <c r="H330" s="25"/>
      <c r="I330" s="25"/>
      <c r="J330" s="25"/>
      <c r="K330" s="25"/>
      <c r="L330" s="25"/>
    </row>
    <row r="331" spans="1:12" x14ac:dyDescent="0.2">
      <c r="A331" s="25"/>
      <c r="B331" s="25"/>
      <c r="C331" s="25"/>
      <c r="D331" s="39"/>
      <c r="E331" s="25"/>
      <c r="F331" s="25"/>
      <c r="G331" s="25"/>
      <c r="H331" s="25"/>
      <c r="I331" s="25"/>
      <c r="J331" s="25"/>
      <c r="K331" s="25"/>
      <c r="L331" s="25"/>
    </row>
    <row r="332" spans="1:12" x14ac:dyDescent="0.2">
      <c r="A332" s="25"/>
      <c r="B332" s="25"/>
      <c r="C332" s="25"/>
      <c r="D332" s="39"/>
      <c r="E332" s="25"/>
      <c r="F332" s="25"/>
      <c r="G332" s="25"/>
      <c r="H332" s="25"/>
      <c r="I332" s="25"/>
      <c r="J332" s="25"/>
      <c r="K332" s="25"/>
      <c r="L332" s="25"/>
    </row>
    <row r="333" spans="1:12" x14ac:dyDescent="0.2">
      <c r="A333" s="25"/>
      <c r="B333" s="25"/>
      <c r="C333" s="25"/>
      <c r="D333" s="39"/>
      <c r="E333" s="25"/>
      <c r="F333" s="25"/>
      <c r="G333" s="25"/>
      <c r="H333" s="25"/>
      <c r="I333" s="25"/>
      <c r="J333" s="25"/>
      <c r="K333" s="25"/>
      <c r="L333" s="25"/>
    </row>
    <row r="334" spans="1:12" x14ac:dyDescent="0.2">
      <c r="A334" s="25"/>
      <c r="B334" s="25"/>
      <c r="C334" s="25"/>
      <c r="D334" s="39"/>
      <c r="E334" s="25"/>
      <c r="F334" s="25"/>
      <c r="G334" s="25"/>
      <c r="H334" s="25"/>
      <c r="I334" s="25"/>
      <c r="J334" s="25"/>
      <c r="K334" s="25"/>
      <c r="L334" s="25"/>
    </row>
    <row r="335" spans="1:12" x14ac:dyDescent="0.2">
      <c r="A335" s="25"/>
      <c r="B335" s="25"/>
      <c r="C335" s="25"/>
      <c r="D335" s="39"/>
      <c r="E335" s="25"/>
      <c r="F335" s="25"/>
      <c r="G335" s="25"/>
      <c r="H335" s="25"/>
      <c r="I335" s="25"/>
      <c r="J335" s="25"/>
      <c r="K335" s="25"/>
      <c r="L335" s="25"/>
    </row>
    <row r="336" spans="1:12" x14ac:dyDescent="0.2">
      <c r="A336" s="25"/>
      <c r="B336" s="25"/>
      <c r="C336" s="25"/>
      <c r="D336" s="39"/>
      <c r="E336" s="25"/>
      <c r="F336" s="25"/>
      <c r="G336" s="25"/>
      <c r="H336" s="25"/>
      <c r="I336" s="25"/>
      <c r="J336" s="25"/>
      <c r="K336" s="25"/>
      <c r="L336" s="25"/>
    </row>
    <row r="337" spans="1:12" x14ac:dyDescent="0.2">
      <c r="A337" s="25"/>
      <c r="B337" s="25"/>
      <c r="C337" s="25"/>
      <c r="D337" s="39"/>
      <c r="E337" s="25"/>
      <c r="F337" s="25"/>
      <c r="G337" s="25"/>
      <c r="H337" s="25"/>
      <c r="I337" s="25"/>
      <c r="J337" s="25"/>
      <c r="K337" s="25"/>
      <c r="L337" s="25"/>
    </row>
    <row r="338" spans="1:12" x14ac:dyDescent="0.2">
      <c r="A338" s="25"/>
      <c r="B338" s="25"/>
      <c r="C338" s="25"/>
      <c r="D338" s="39"/>
      <c r="E338" s="25"/>
      <c r="F338" s="25"/>
      <c r="G338" s="25"/>
      <c r="H338" s="25"/>
      <c r="I338" s="25"/>
      <c r="J338" s="25"/>
      <c r="K338" s="25"/>
      <c r="L338" s="25"/>
    </row>
    <row r="339" spans="1:12" x14ac:dyDescent="0.2">
      <c r="A339" s="25"/>
      <c r="B339" s="25"/>
      <c r="C339" s="25"/>
      <c r="D339" s="39"/>
      <c r="E339" s="25"/>
      <c r="F339" s="25"/>
      <c r="G339" s="25"/>
      <c r="H339" s="25"/>
      <c r="I339" s="25"/>
      <c r="J339" s="25"/>
      <c r="K339" s="25"/>
      <c r="L339" s="25"/>
    </row>
    <row r="340" spans="1:12" x14ac:dyDescent="0.2">
      <c r="A340" s="25"/>
      <c r="B340" s="25"/>
      <c r="C340" s="25"/>
      <c r="D340" s="39"/>
      <c r="E340" s="25"/>
      <c r="F340" s="25"/>
      <c r="G340" s="25"/>
      <c r="H340" s="25"/>
      <c r="I340" s="25"/>
      <c r="J340" s="25"/>
      <c r="K340" s="25"/>
      <c r="L340" s="25"/>
    </row>
    <row r="341" spans="1:12" x14ac:dyDescent="0.2">
      <c r="A341" s="25"/>
      <c r="B341" s="25"/>
      <c r="C341" s="25"/>
      <c r="D341" s="39"/>
      <c r="E341" s="25"/>
      <c r="F341" s="25"/>
      <c r="G341" s="25"/>
      <c r="H341" s="25"/>
      <c r="I341" s="25"/>
      <c r="J341" s="25"/>
      <c r="K341" s="25"/>
      <c r="L341" s="25"/>
    </row>
    <row r="342" spans="1:12" x14ac:dyDescent="0.2">
      <c r="A342" s="25"/>
      <c r="B342" s="25"/>
      <c r="C342" s="25"/>
      <c r="D342" s="39"/>
      <c r="E342" s="25"/>
      <c r="F342" s="25"/>
      <c r="G342" s="25"/>
      <c r="H342" s="25"/>
      <c r="I342" s="25"/>
      <c r="J342" s="25"/>
      <c r="K342" s="25"/>
      <c r="L342" s="25"/>
    </row>
    <row r="343" spans="1:12" x14ac:dyDescent="0.2">
      <c r="A343" s="25"/>
      <c r="B343" s="25"/>
      <c r="C343" s="25"/>
      <c r="D343" s="39"/>
      <c r="E343" s="25"/>
      <c r="F343" s="25"/>
      <c r="G343" s="25"/>
      <c r="H343" s="25"/>
      <c r="I343" s="25"/>
      <c r="J343" s="25"/>
      <c r="K343" s="25"/>
      <c r="L343" s="25"/>
    </row>
    <row r="344" spans="1:12" x14ac:dyDescent="0.2">
      <c r="A344" s="25"/>
      <c r="B344" s="25"/>
      <c r="C344" s="25"/>
      <c r="D344" s="39"/>
      <c r="E344" s="25"/>
      <c r="F344" s="25"/>
      <c r="G344" s="25"/>
      <c r="H344" s="25"/>
      <c r="I344" s="25"/>
      <c r="J344" s="25"/>
      <c r="K344" s="25"/>
      <c r="L344" s="25"/>
    </row>
    <row r="345" spans="1:12" x14ac:dyDescent="0.2">
      <c r="A345" s="25"/>
      <c r="B345" s="25"/>
      <c r="C345" s="25"/>
      <c r="D345" s="39"/>
      <c r="E345" s="25"/>
      <c r="F345" s="25"/>
      <c r="G345" s="25"/>
      <c r="H345" s="25"/>
      <c r="I345" s="25"/>
      <c r="J345" s="25"/>
      <c r="K345" s="25"/>
      <c r="L345" s="25"/>
    </row>
    <row r="346" spans="1:12" x14ac:dyDescent="0.2">
      <c r="A346" s="25"/>
      <c r="B346" s="25"/>
      <c r="C346" s="25"/>
      <c r="D346" s="39"/>
      <c r="E346" s="25"/>
      <c r="F346" s="25"/>
      <c r="G346" s="25"/>
      <c r="H346" s="25"/>
      <c r="I346" s="25"/>
      <c r="J346" s="25"/>
      <c r="K346" s="25"/>
      <c r="L346" s="25"/>
    </row>
    <row r="347" spans="1:12" x14ac:dyDescent="0.2">
      <c r="A347" s="25"/>
      <c r="B347" s="25"/>
      <c r="C347" s="25"/>
      <c r="D347" s="39"/>
      <c r="E347" s="25"/>
      <c r="F347" s="25"/>
      <c r="G347" s="25"/>
      <c r="H347" s="25"/>
      <c r="I347" s="25"/>
      <c r="J347" s="25"/>
      <c r="K347" s="25"/>
      <c r="L347" s="25"/>
    </row>
    <row r="348" spans="1:12" x14ac:dyDescent="0.2">
      <c r="A348" s="25"/>
      <c r="B348" s="25"/>
      <c r="C348" s="25"/>
      <c r="D348" s="39"/>
      <c r="E348" s="25"/>
      <c r="F348" s="25"/>
      <c r="G348" s="25"/>
      <c r="H348" s="25"/>
      <c r="I348" s="25"/>
      <c r="J348" s="25"/>
      <c r="K348" s="25"/>
      <c r="L348" s="25"/>
    </row>
    <row r="349" spans="1:12" x14ac:dyDescent="0.2">
      <c r="A349" s="25"/>
      <c r="B349" s="25"/>
      <c r="C349" s="25"/>
      <c r="D349" s="39"/>
      <c r="E349" s="25"/>
      <c r="F349" s="25"/>
      <c r="G349" s="25"/>
      <c r="H349" s="25"/>
      <c r="I349" s="25"/>
      <c r="J349" s="25"/>
      <c r="K349" s="25"/>
      <c r="L349" s="25"/>
    </row>
    <row r="350" spans="1:12" x14ac:dyDescent="0.2">
      <c r="A350" s="25"/>
      <c r="B350" s="25"/>
      <c r="C350" s="25"/>
      <c r="D350" s="39"/>
      <c r="E350" s="25"/>
      <c r="F350" s="25"/>
      <c r="G350" s="25"/>
      <c r="H350" s="25"/>
      <c r="I350" s="25"/>
      <c r="J350" s="25"/>
      <c r="K350" s="25"/>
      <c r="L350" s="25"/>
    </row>
    <row r="351" spans="1:12" x14ac:dyDescent="0.2">
      <c r="A351" s="25"/>
      <c r="B351" s="25"/>
      <c r="C351" s="25"/>
      <c r="D351" s="39"/>
      <c r="E351" s="25"/>
      <c r="F351" s="25"/>
      <c r="G351" s="25"/>
      <c r="H351" s="25"/>
      <c r="I351" s="25"/>
      <c r="J351" s="25"/>
      <c r="K351" s="25"/>
      <c r="L351" s="25"/>
    </row>
    <row r="352" spans="1:12" x14ac:dyDescent="0.2">
      <c r="A352" s="25"/>
      <c r="B352" s="25"/>
      <c r="C352" s="25"/>
      <c r="D352" s="39"/>
      <c r="E352" s="25"/>
      <c r="F352" s="25"/>
      <c r="G352" s="25"/>
      <c r="H352" s="25"/>
      <c r="I352" s="25"/>
      <c r="J352" s="25"/>
      <c r="K352" s="25"/>
      <c r="L352" s="25"/>
    </row>
    <row r="353" spans="1:12" x14ac:dyDescent="0.2">
      <c r="A353" s="25"/>
      <c r="B353" s="25"/>
      <c r="C353" s="25"/>
      <c r="D353" s="39"/>
      <c r="E353" s="25"/>
      <c r="F353" s="25"/>
      <c r="G353" s="25"/>
      <c r="H353" s="25"/>
      <c r="I353" s="25"/>
      <c r="J353" s="25"/>
      <c r="K353" s="25"/>
      <c r="L353" s="25"/>
    </row>
    <row r="354" spans="1:12" x14ac:dyDescent="0.2">
      <c r="A354" s="25"/>
      <c r="B354" s="25"/>
      <c r="C354" s="25"/>
      <c r="D354" s="39"/>
      <c r="E354" s="25"/>
      <c r="F354" s="25"/>
      <c r="G354" s="25"/>
      <c r="H354" s="25"/>
      <c r="I354" s="25"/>
      <c r="J354" s="25"/>
      <c r="K354" s="25"/>
      <c r="L354" s="25"/>
    </row>
    <row r="355" spans="1:12" x14ac:dyDescent="0.2">
      <c r="A355" s="25"/>
      <c r="B355" s="25"/>
      <c r="C355" s="25"/>
      <c r="D355" s="39"/>
      <c r="E355" s="25"/>
      <c r="F355" s="25"/>
      <c r="G355" s="25"/>
      <c r="H355" s="25"/>
      <c r="I355" s="25"/>
      <c r="J355" s="25"/>
      <c r="K355" s="25"/>
      <c r="L355" s="25"/>
    </row>
    <row r="356" spans="1:12" x14ac:dyDescent="0.2">
      <c r="A356" s="25"/>
      <c r="B356" s="25"/>
      <c r="C356" s="25"/>
      <c r="D356" s="39"/>
      <c r="E356" s="25"/>
      <c r="F356" s="25"/>
      <c r="G356" s="25"/>
      <c r="H356" s="25"/>
      <c r="I356" s="25"/>
      <c r="J356" s="25"/>
      <c r="K356" s="25"/>
      <c r="L356" s="25"/>
    </row>
    <row r="357" spans="1:12" x14ac:dyDescent="0.2">
      <c r="A357" s="25"/>
      <c r="B357" s="25"/>
      <c r="C357" s="25"/>
      <c r="D357" s="39"/>
      <c r="E357" s="25"/>
      <c r="F357" s="25"/>
      <c r="G357" s="25"/>
      <c r="H357" s="25"/>
      <c r="I357" s="25"/>
      <c r="J357" s="25"/>
      <c r="K357" s="25"/>
      <c r="L357" s="25"/>
    </row>
    <row r="358" spans="1:12" x14ac:dyDescent="0.2">
      <c r="A358" s="25"/>
      <c r="B358" s="25"/>
      <c r="C358" s="25"/>
      <c r="D358" s="39"/>
      <c r="E358" s="25"/>
      <c r="F358" s="25"/>
      <c r="G358" s="25"/>
      <c r="H358" s="25"/>
      <c r="I358" s="25"/>
      <c r="J358" s="25"/>
      <c r="K358" s="25"/>
      <c r="L358" s="25"/>
    </row>
    <row r="359" spans="1:12" x14ac:dyDescent="0.2">
      <c r="A359" s="25"/>
      <c r="B359" s="25"/>
      <c r="C359" s="25"/>
      <c r="D359" s="39"/>
      <c r="E359" s="25"/>
      <c r="F359" s="25"/>
      <c r="G359" s="25"/>
      <c r="H359" s="25"/>
      <c r="I359" s="25"/>
      <c r="J359" s="25"/>
      <c r="K359" s="25"/>
      <c r="L359" s="25"/>
    </row>
    <row r="360" spans="1:12" x14ac:dyDescent="0.2">
      <c r="A360" s="25"/>
      <c r="B360" s="25"/>
      <c r="C360" s="25"/>
      <c r="D360" s="39"/>
      <c r="E360" s="25"/>
      <c r="F360" s="25"/>
      <c r="G360" s="25"/>
      <c r="H360" s="25"/>
      <c r="I360" s="25"/>
      <c r="J360" s="25"/>
      <c r="K360" s="25"/>
      <c r="L360" s="25"/>
    </row>
    <row r="361" spans="1:12" x14ac:dyDescent="0.2">
      <c r="A361" s="25"/>
      <c r="B361" s="25"/>
      <c r="C361" s="25"/>
      <c r="D361" s="39"/>
      <c r="E361" s="25"/>
      <c r="F361" s="25"/>
      <c r="G361" s="25"/>
      <c r="H361" s="25"/>
      <c r="I361" s="25"/>
      <c r="J361" s="25"/>
      <c r="K361" s="25"/>
      <c r="L361" s="25"/>
    </row>
    <row r="362" spans="1:12" x14ac:dyDescent="0.2">
      <c r="A362" s="25"/>
      <c r="B362" s="25"/>
      <c r="C362" s="25"/>
      <c r="D362" s="39"/>
      <c r="E362" s="25"/>
      <c r="F362" s="25"/>
      <c r="G362" s="25"/>
      <c r="H362" s="25"/>
      <c r="I362" s="25"/>
      <c r="J362" s="25"/>
      <c r="K362" s="25"/>
      <c r="L362" s="25"/>
    </row>
    <row r="363" spans="1:12" x14ac:dyDescent="0.2">
      <c r="A363" s="25"/>
      <c r="B363" s="25"/>
      <c r="C363" s="25"/>
      <c r="D363" s="39"/>
      <c r="E363" s="25"/>
      <c r="F363" s="25"/>
      <c r="G363" s="25"/>
      <c r="H363" s="25"/>
      <c r="I363" s="25"/>
      <c r="J363" s="25"/>
      <c r="K363" s="25"/>
      <c r="L363" s="25"/>
    </row>
    <row r="364" spans="1:12" x14ac:dyDescent="0.2">
      <c r="A364" s="25"/>
      <c r="B364" s="25"/>
      <c r="C364" s="25"/>
      <c r="D364" s="39"/>
      <c r="E364" s="25"/>
      <c r="F364" s="25"/>
      <c r="G364" s="25"/>
      <c r="H364" s="25"/>
      <c r="I364" s="25"/>
      <c r="J364" s="25"/>
      <c r="K364" s="25"/>
      <c r="L364" s="25"/>
    </row>
    <row r="365" spans="1:12" x14ac:dyDescent="0.2">
      <c r="A365" s="25"/>
      <c r="B365" s="25"/>
      <c r="C365" s="25"/>
      <c r="D365" s="39"/>
      <c r="E365" s="25"/>
      <c r="F365" s="25"/>
      <c r="G365" s="25"/>
      <c r="H365" s="25"/>
      <c r="I365" s="25"/>
      <c r="J365" s="25"/>
      <c r="K365" s="25"/>
      <c r="L365" s="25"/>
    </row>
    <row r="366" spans="1:12" x14ac:dyDescent="0.2">
      <c r="A366" s="25"/>
      <c r="B366" s="25"/>
      <c r="C366" s="25"/>
      <c r="D366" s="39"/>
      <c r="E366" s="25"/>
      <c r="F366" s="25"/>
      <c r="G366" s="25"/>
      <c r="H366" s="25"/>
      <c r="I366" s="25"/>
      <c r="J366" s="25"/>
      <c r="K366" s="25"/>
      <c r="L366" s="25"/>
    </row>
    <row r="367" spans="1:12" x14ac:dyDescent="0.2">
      <c r="A367" s="25"/>
      <c r="B367" s="25"/>
      <c r="C367" s="25"/>
      <c r="D367" s="39"/>
      <c r="E367" s="25"/>
      <c r="F367" s="25"/>
      <c r="G367" s="25"/>
      <c r="H367" s="25"/>
      <c r="I367" s="25"/>
      <c r="J367" s="25"/>
      <c r="K367" s="25"/>
      <c r="L367" s="25"/>
    </row>
    <row r="368" spans="1:12" x14ac:dyDescent="0.2">
      <c r="A368" s="25"/>
      <c r="B368" s="25"/>
      <c r="C368" s="25"/>
      <c r="D368" s="39"/>
      <c r="E368" s="25"/>
      <c r="F368" s="25"/>
      <c r="G368" s="25"/>
      <c r="H368" s="25"/>
      <c r="I368" s="25"/>
      <c r="J368" s="25"/>
      <c r="K368" s="25"/>
      <c r="L368" s="25"/>
    </row>
    <row r="369" spans="1:12" x14ac:dyDescent="0.2">
      <c r="A369" s="25"/>
      <c r="B369" s="25"/>
      <c r="C369" s="25"/>
      <c r="D369" s="39"/>
      <c r="E369" s="25"/>
      <c r="F369" s="25"/>
      <c r="G369" s="25"/>
      <c r="H369" s="25"/>
      <c r="I369" s="25"/>
      <c r="J369" s="25"/>
      <c r="K369" s="25"/>
      <c r="L369" s="25"/>
    </row>
    <row r="370" spans="1:12" x14ac:dyDescent="0.2">
      <c r="A370" s="25"/>
      <c r="B370" s="25"/>
      <c r="C370" s="25"/>
      <c r="D370" s="39"/>
      <c r="E370" s="25"/>
      <c r="F370" s="25"/>
      <c r="G370" s="25"/>
      <c r="H370" s="25"/>
      <c r="I370" s="25"/>
      <c r="J370" s="25"/>
      <c r="K370" s="25"/>
      <c r="L370" s="25"/>
    </row>
    <row r="371" spans="1:12" x14ac:dyDescent="0.2">
      <c r="A371" s="25"/>
      <c r="B371" s="25"/>
      <c r="C371" s="25"/>
      <c r="D371" s="39"/>
      <c r="E371" s="25"/>
      <c r="F371" s="25"/>
      <c r="G371" s="25"/>
      <c r="H371" s="25"/>
      <c r="I371" s="25"/>
      <c r="J371" s="25"/>
      <c r="K371" s="25"/>
      <c r="L371" s="25"/>
    </row>
    <row r="372" spans="1:12" x14ac:dyDescent="0.2">
      <c r="A372" s="25"/>
      <c r="B372" s="25"/>
      <c r="C372" s="25"/>
      <c r="D372" s="39"/>
      <c r="E372" s="25"/>
      <c r="F372" s="25"/>
      <c r="G372" s="25"/>
      <c r="H372" s="25"/>
      <c r="I372" s="25"/>
      <c r="J372" s="25"/>
      <c r="K372" s="25"/>
      <c r="L372" s="25"/>
    </row>
    <row r="373" spans="1:12" x14ac:dyDescent="0.2">
      <c r="A373" s="25"/>
      <c r="B373" s="25"/>
      <c r="C373" s="25"/>
      <c r="D373" s="39"/>
      <c r="E373" s="25"/>
      <c r="F373" s="25"/>
      <c r="G373" s="25"/>
      <c r="H373" s="25"/>
      <c r="I373" s="25"/>
      <c r="J373" s="25"/>
      <c r="K373" s="25"/>
      <c r="L373" s="25"/>
    </row>
    <row r="374" spans="1:12" x14ac:dyDescent="0.2">
      <c r="A374" s="25"/>
      <c r="B374" s="25"/>
      <c r="C374" s="25"/>
      <c r="D374" s="39"/>
      <c r="E374" s="25"/>
      <c r="F374" s="25"/>
      <c r="G374" s="25"/>
      <c r="H374" s="25"/>
      <c r="I374" s="25"/>
      <c r="J374" s="25"/>
      <c r="K374" s="25"/>
      <c r="L374" s="25"/>
    </row>
    <row r="375" spans="1:12" x14ac:dyDescent="0.2">
      <c r="A375" s="25"/>
      <c r="B375" s="25"/>
      <c r="C375" s="25"/>
      <c r="D375" s="39"/>
      <c r="E375" s="25"/>
      <c r="F375" s="25"/>
      <c r="G375" s="25"/>
      <c r="H375" s="25"/>
      <c r="I375" s="25"/>
      <c r="J375" s="25"/>
      <c r="K375" s="25"/>
      <c r="L375" s="25"/>
    </row>
    <row r="376" spans="1:12" x14ac:dyDescent="0.2">
      <c r="A376" s="25"/>
      <c r="B376" s="25"/>
      <c r="C376" s="25"/>
      <c r="D376" s="39"/>
      <c r="E376" s="25"/>
      <c r="F376" s="25"/>
      <c r="G376" s="25"/>
      <c r="H376" s="25"/>
      <c r="I376" s="25"/>
      <c r="J376" s="25"/>
      <c r="K376" s="25"/>
      <c r="L376" s="25"/>
    </row>
    <row r="377" spans="1:12" x14ac:dyDescent="0.2">
      <c r="A377" s="25"/>
      <c r="B377" s="25"/>
      <c r="C377" s="25"/>
      <c r="D377" s="39"/>
      <c r="E377" s="25"/>
      <c r="F377" s="25"/>
      <c r="G377" s="25"/>
      <c r="H377" s="25"/>
      <c r="I377" s="25"/>
      <c r="J377" s="25"/>
      <c r="K377" s="25"/>
      <c r="L377" s="25"/>
    </row>
    <row r="378" spans="1:12" x14ac:dyDescent="0.2">
      <c r="A378" s="25"/>
      <c r="B378" s="25"/>
      <c r="C378" s="25"/>
      <c r="D378" s="39"/>
      <c r="E378" s="25"/>
      <c r="F378" s="25"/>
      <c r="G378" s="25"/>
      <c r="H378" s="25"/>
      <c r="I378" s="25"/>
      <c r="J378" s="25"/>
      <c r="K378" s="25"/>
      <c r="L378" s="25"/>
    </row>
    <row r="379" spans="1:12" x14ac:dyDescent="0.2">
      <c r="A379" s="25"/>
      <c r="B379" s="25"/>
      <c r="C379" s="25"/>
      <c r="D379" s="39"/>
      <c r="E379" s="25"/>
      <c r="F379" s="25"/>
      <c r="G379" s="25"/>
      <c r="H379" s="25"/>
      <c r="I379" s="25"/>
      <c r="J379" s="25"/>
      <c r="K379" s="25"/>
      <c r="L379" s="25"/>
    </row>
    <row r="380" spans="1:12" x14ac:dyDescent="0.2">
      <c r="A380" s="25"/>
      <c r="B380" s="25"/>
      <c r="C380" s="25"/>
      <c r="D380" s="39"/>
      <c r="E380" s="25"/>
      <c r="F380" s="25"/>
      <c r="G380" s="25"/>
      <c r="H380" s="25"/>
      <c r="I380" s="25"/>
      <c r="J380" s="25"/>
      <c r="K380" s="25"/>
      <c r="L380" s="25"/>
    </row>
    <row r="381" spans="1:12" x14ac:dyDescent="0.2">
      <c r="A381" s="25"/>
      <c r="B381" s="25"/>
      <c r="C381" s="25"/>
      <c r="D381" s="39"/>
      <c r="E381" s="25"/>
      <c r="F381" s="25"/>
      <c r="G381" s="25"/>
      <c r="H381" s="25"/>
      <c r="I381" s="25"/>
      <c r="J381" s="25"/>
      <c r="K381" s="25"/>
      <c r="L381" s="25"/>
    </row>
    <row r="382" spans="1:12" x14ac:dyDescent="0.2">
      <c r="A382" s="25"/>
      <c r="B382" s="25"/>
      <c r="C382" s="25"/>
      <c r="D382" s="39"/>
      <c r="E382" s="25"/>
      <c r="F382" s="25"/>
      <c r="G382" s="25"/>
      <c r="H382" s="25"/>
      <c r="I382" s="25"/>
      <c r="J382" s="25"/>
      <c r="K382" s="25"/>
      <c r="L382" s="25"/>
    </row>
    <row r="383" spans="1:12" x14ac:dyDescent="0.2">
      <c r="A383" s="25"/>
      <c r="B383" s="25"/>
      <c r="C383" s="25"/>
      <c r="D383" s="39"/>
      <c r="E383" s="25"/>
      <c r="F383" s="25"/>
      <c r="G383" s="25"/>
      <c r="H383" s="25"/>
      <c r="I383" s="25"/>
      <c r="J383" s="25"/>
      <c r="K383" s="25"/>
      <c r="L383" s="25"/>
    </row>
    <row r="384" spans="1:12" x14ac:dyDescent="0.2">
      <c r="A384" s="25"/>
      <c r="B384" s="25"/>
      <c r="C384" s="25"/>
      <c r="D384" s="39"/>
      <c r="E384" s="25"/>
      <c r="F384" s="25"/>
      <c r="G384" s="25"/>
      <c r="H384" s="25"/>
      <c r="I384" s="25"/>
      <c r="J384" s="25"/>
      <c r="K384" s="25"/>
      <c r="L384" s="25"/>
    </row>
    <row r="385" spans="1:12" ht="38.25" customHeight="1" x14ac:dyDescent="0.2">
      <c r="A385" s="25"/>
      <c r="B385" s="25"/>
      <c r="C385" s="25"/>
      <c r="D385" s="39"/>
      <c r="E385" s="25"/>
      <c r="F385" s="25"/>
      <c r="G385" s="25"/>
      <c r="H385" s="25"/>
      <c r="I385" s="25"/>
      <c r="J385" s="25"/>
      <c r="K385" s="25"/>
      <c r="L385" s="25"/>
    </row>
  </sheetData>
  <phoneticPr fontId="6" type="noConversion"/>
  <conditionalFormatting sqref="D3:D379">
    <cfRule type="duplicateValues" dxfId="87" priority="521"/>
  </conditionalFormatting>
  <conditionalFormatting sqref="E136:E384">
    <cfRule type="duplicateValues" dxfId="86" priority="516"/>
  </conditionalFormatting>
  <conditionalFormatting sqref="F96">
    <cfRule type="duplicateValues" dxfId="85" priority="58"/>
    <cfRule type="duplicateValues" dxfId="84" priority="59"/>
    <cfRule type="duplicateValues" dxfId="83" priority="60"/>
  </conditionalFormatting>
  <conditionalFormatting sqref="F96:F102">
    <cfRule type="cellIs" dxfId="82" priority="12" operator="equal">
      <formula>"Nee"</formula>
    </cfRule>
    <cfRule type="cellIs" dxfId="81" priority="13" operator="equal">
      <formula>"Ja, onbetrouwbaar"</formula>
    </cfRule>
    <cfRule type="cellIs" dxfId="80" priority="14" operator="equal">
      <formula>"Ja, betrouwbaar"</formula>
    </cfRule>
    <cfRule type="cellIs" dxfId="79" priority="15" operator="equal">
      <formula>"Onbekend"</formula>
    </cfRule>
  </conditionalFormatting>
  <conditionalFormatting sqref="F97:F102">
    <cfRule type="duplicateValues" dxfId="78" priority="531"/>
    <cfRule type="duplicateValues" dxfId="77" priority="532"/>
    <cfRule type="duplicateValues" dxfId="76" priority="533"/>
  </conditionalFormatting>
  <conditionalFormatting sqref="F103:H103">
    <cfRule type="duplicateValues" dxfId="75" priority="80"/>
    <cfRule type="duplicateValues" dxfId="74" priority="81"/>
  </conditionalFormatting>
  <conditionalFormatting sqref="F135:H135">
    <cfRule type="cellIs" dxfId="73" priority="1" operator="equal">
      <formula>"Nee"</formula>
    </cfRule>
    <cfRule type="cellIs" dxfId="72" priority="2" operator="equal">
      <formula>"Ja, onbetrouwbaar"</formula>
    </cfRule>
    <cfRule type="cellIs" dxfId="71" priority="3" operator="equal">
      <formula>"Ja, betrouwbaar"</formula>
    </cfRule>
    <cfRule type="cellIs" dxfId="70" priority="4" operator="equal">
      <formula>"Onbekend"</formula>
    </cfRule>
    <cfRule type="duplicateValues" dxfId="69" priority="5"/>
    <cfRule type="duplicateValues" dxfId="68" priority="6"/>
  </conditionalFormatting>
  <conditionalFormatting sqref="G96:H102 F103:H103">
    <cfRule type="cellIs" dxfId="67" priority="70" operator="equal">
      <formula>"Nee"</formula>
    </cfRule>
    <cfRule type="cellIs" dxfId="66" priority="71" operator="equal">
      <formula>"Ja, onbetrouwbaar"</formula>
    </cfRule>
    <cfRule type="cellIs" dxfId="65" priority="72" operator="equal">
      <formula>"Ja, betrouwbaar"</formula>
    </cfRule>
    <cfRule type="cellIs" dxfId="64" priority="73" operator="equal">
      <formula>"Onbekend"</formula>
    </cfRule>
  </conditionalFormatting>
  <conditionalFormatting sqref="G104:H104">
    <cfRule type="duplicateValues" dxfId="63" priority="526"/>
    <cfRule type="duplicateValues" dxfId="62" priority="527"/>
    <cfRule type="duplicateValues" dxfId="61" priority="528"/>
  </conditionalFormatting>
  <conditionalFormatting sqref="G104:H105">
    <cfRule type="cellIs" dxfId="60" priority="91" operator="equal">
      <formula>"Nee"</formula>
    </cfRule>
    <cfRule type="cellIs" dxfId="59" priority="92" operator="equal">
      <formula>"Ja, onbetrouwbaar"</formula>
    </cfRule>
    <cfRule type="cellIs" dxfId="58" priority="93" operator="equal">
      <formula>"Ja, betrouwbaar"</formula>
    </cfRule>
    <cfRule type="cellIs" dxfId="57" priority="94" operator="equal">
      <formula>"Onbekend"</formula>
    </cfRule>
  </conditionalFormatting>
  <conditionalFormatting sqref="J1:J37 J43:J1048576">
    <cfRule type="duplicateValues" dxfId="56" priority="99"/>
  </conditionalFormatting>
  <dataValidations count="1">
    <dataValidation type="list" allowBlank="1" showInputMessage="1" showErrorMessage="1" sqref="F96 F103 G96:H105 F135:H135" xr:uid="{FA12FA1E-5D7D-480F-ACF5-33ACAEFD83A8}">
      <formula1>veldgevuld</formula1>
    </dataValidation>
  </dataValidations>
  <pageMargins left="0.7" right="0.7" top="0.75" bottom="0.75" header="0.3" footer="0.3"/>
  <pageSetup paperSize="9" orientation="portrait" verticalDpi="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82239-5B43-3040-9EA7-8E2BB7B39ACC}">
  <sheetPr filterMode="1">
    <tabColor rgb="FFFF0000"/>
  </sheetPr>
  <dimension ref="A1:AG324"/>
  <sheetViews>
    <sheetView tabSelected="1" topLeftCell="D1" zoomScale="81" zoomScaleNormal="100" workbookViewId="0">
      <pane ySplit="1" topLeftCell="A10" activePane="bottomLeft" state="frozen"/>
      <selection pane="bottomLeft" activeCell="I10" sqref="I10"/>
    </sheetView>
  </sheetViews>
  <sheetFormatPr baseColWidth="10" defaultColWidth="9.1640625" defaultRowHeight="15" x14ac:dyDescent="0.2"/>
  <cols>
    <col min="1" max="1" width="17.5" style="16" bestFit="1" customWidth="1"/>
    <col min="2" max="2" width="16.6640625" style="16" bestFit="1" customWidth="1"/>
    <col min="3" max="3" width="10.5" style="16" customWidth="1"/>
    <col min="4" max="4" width="11.83203125" style="78" customWidth="1"/>
    <col min="5" max="5" width="4.33203125" style="20" customWidth="1"/>
    <col min="6" max="6" width="39.33203125" style="16" customWidth="1"/>
    <col min="7" max="7" width="6.83203125" style="16" hidden="1" customWidth="1"/>
    <col min="8" max="8" width="35.5" style="16" hidden="1" customWidth="1"/>
    <col min="9" max="9" width="35.5" style="16" customWidth="1"/>
    <col min="10" max="10" width="17.33203125" style="16" bestFit="1" customWidth="1"/>
    <col min="11" max="11" width="25" style="16" bestFit="1" customWidth="1"/>
    <col min="12" max="12" width="22.5" style="16" customWidth="1"/>
    <col min="13" max="13" width="16.5" style="17" customWidth="1"/>
    <col min="14" max="14" width="21.33203125" style="16" bestFit="1" customWidth="1"/>
    <col min="15" max="15" width="39.83203125" style="17" customWidth="1"/>
    <col min="16" max="16" width="50.6640625" style="16" customWidth="1"/>
    <col min="17" max="17" width="9.1640625" style="16"/>
    <col min="18" max="18" width="19.1640625" style="16" customWidth="1"/>
    <col min="19" max="19" width="22.33203125" style="16" customWidth="1"/>
    <col min="20" max="20" width="15.1640625" style="16" customWidth="1"/>
    <col min="21" max="21" width="13.5" style="16" customWidth="1"/>
    <col min="22" max="16384" width="9.1640625" style="16"/>
  </cols>
  <sheetData>
    <row r="1" spans="1:33" s="64" customFormat="1" ht="26" x14ac:dyDescent="0.2">
      <c r="A1" s="64" t="s">
        <v>81</v>
      </c>
      <c r="E1" s="101"/>
      <c r="G1" s="64" t="s">
        <v>198</v>
      </c>
      <c r="H1" s="64" t="s">
        <v>5</v>
      </c>
      <c r="J1" s="64" t="s">
        <v>92</v>
      </c>
      <c r="K1" s="64" t="s">
        <v>192</v>
      </c>
      <c r="L1" s="64" t="s">
        <v>63</v>
      </c>
      <c r="M1" s="65" t="s">
        <v>193</v>
      </c>
      <c r="N1" s="64" t="s">
        <v>194</v>
      </c>
      <c r="O1" s="65" t="s">
        <v>195</v>
      </c>
    </row>
    <row r="2" spans="1:33" customFormat="1" hidden="1" x14ac:dyDescent="0.2">
      <c r="A2" s="66" t="s">
        <v>48</v>
      </c>
      <c r="B2" s="66"/>
      <c r="C2" s="66" t="s">
        <v>49</v>
      </c>
      <c r="D2" s="66"/>
      <c r="E2" s="66"/>
      <c r="F2" s="66"/>
      <c r="G2" s="66"/>
      <c r="H2" s="66"/>
      <c r="I2" s="66"/>
      <c r="J2" s="66"/>
      <c r="K2" s="66"/>
      <c r="L2" s="66"/>
      <c r="M2" s="67"/>
      <c r="N2" s="66"/>
      <c r="O2" s="67"/>
      <c r="P2" s="66"/>
    </row>
    <row r="3" spans="1:33" customFormat="1" hidden="1" x14ac:dyDescent="0.2">
      <c r="A3" s="66" t="s">
        <v>82</v>
      </c>
      <c r="B3" s="66"/>
      <c r="C3" s="66"/>
      <c r="D3" s="66"/>
      <c r="E3" s="100"/>
      <c r="F3" s="66"/>
      <c r="G3" s="66"/>
      <c r="H3" s="74" t="s">
        <v>49</v>
      </c>
      <c r="I3" s="74"/>
      <c r="J3" s="68">
        <f>COUNTA(J10:J292)</f>
        <v>0</v>
      </c>
      <c r="K3" s="68">
        <f>COUNTA(K10:K292)</f>
        <v>0</v>
      </c>
      <c r="L3" s="68">
        <f>COUNTA(L10:L292)</f>
        <v>0</v>
      </c>
      <c r="M3" s="68">
        <f>COUNTA(M10:M292)</f>
        <v>0</v>
      </c>
      <c r="N3" s="68">
        <f>COUNTA(N10:N292)</f>
        <v>0</v>
      </c>
      <c r="O3" s="67"/>
      <c r="P3" s="66"/>
    </row>
    <row r="4" spans="1:33" customFormat="1" hidden="1" x14ac:dyDescent="0.2">
      <c r="A4" s="66" t="s">
        <v>83</v>
      </c>
      <c r="B4" s="66"/>
      <c r="C4" s="66"/>
      <c r="D4" s="66"/>
      <c r="E4" s="100"/>
      <c r="F4" s="66"/>
      <c r="G4" s="66"/>
      <c r="H4" s="75"/>
      <c r="I4" s="75"/>
      <c r="J4" s="68">
        <f>COUNTIF(J10:J292,"Ja")</f>
        <v>0</v>
      </c>
      <c r="K4" s="68">
        <f>COUNTIF(K10:K292,"Ja")</f>
        <v>0</v>
      </c>
      <c r="L4" s="68">
        <f>COUNTIF(L10:L292,"Betrouwbaar")</f>
        <v>0</v>
      </c>
      <c r="M4" s="68">
        <f>COUNTIF(M10:M292,"Altijd")</f>
        <v>0</v>
      </c>
      <c r="N4" s="68">
        <f>COUNTIF(N10:N292,"Reeds in EPD vastgelegd")</f>
        <v>0</v>
      </c>
      <c r="O4" s="67"/>
      <c r="P4" s="66"/>
    </row>
    <row r="5" spans="1:33" customFormat="1" hidden="1" x14ac:dyDescent="0.2">
      <c r="A5" s="66"/>
      <c r="B5" s="66"/>
      <c r="C5" s="66"/>
      <c r="D5" s="66"/>
      <c r="E5" s="100"/>
      <c r="F5" s="66"/>
      <c r="G5" s="66"/>
      <c r="H5" s="75"/>
      <c r="I5" s="75"/>
      <c r="J5" s="68">
        <f>COUNTIF(J10:J292,"Nee")</f>
        <v>0</v>
      </c>
      <c r="K5" s="68">
        <f>COUNTIF(K10:K292,"Nee")</f>
        <v>0</v>
      </c>
      <c r="L5" s="68">
        <f>COUNTIF(L10:L292,"Onbetrouwbaar")</f>
        <v>0</v>
      </c>
      <c r="M5" s="68">
        <f>COUNTIF(M10:M292,"Wisselend")</f>
        <v>0</v>
      </c>
      <c r="N5" s="68">
        <f>COUNTIF(N10:N292,"Af te leiden uit EPD")</f>
        <v>0</v>
      </c>
      <c r="O5" s="67"/>
      <c r="P5" s="66"/>
    </row>
    <row r="6" spans="1:33" customFormat="1" ht="17.25" hidden="1" customHeight="1" x14ac:dyDescent="0.2">
      <c r="A6" s="66"/>
      <c r="B6" s="66"/>
      <c r="C6" s="66"/>
      <c r="D6" s="66"/>
      <c r="E6" s="100"/>
      <c r="F6" s="66"/>
      <c r="G6" s="66"/>
      <c r="H6" s="75"/>
      <c r="I6" s="75"/>
      <c r="J6" s="68">
        <f>COUNTIF(J10:J292,"Onbekend")</f>
        <v>0</v>
      </c>
      <c r="K6" s="68">
        <f>COUNTIF(K10:K292,"Onbekend")</f>
        <v>0</v>
      </c>
      <c r="L6" s="68">
        <f>COUNTIF(L10:L292,"Onbekend")</f>
        <v>0</v>
      </c>
      <c r="M6" s="68">
        <f>COUNTIF(M10:M292,"Niet")</f>
        <v>0</v>
      </c>
      <c r="N6" s="68">
        <f>COUNTIF(N10:N292,"Geen, registratie toevoegen")</f>
        <v>0</v>
      </c>
      <c r="O6" s="67"/>
      <c r="P6" s="66"/>
    </row>
    <row r="7" spans="1:33" customFormat="1" ht="17.25" hidden="1" customHeight="1" x14ac:dyDescent="0.2">
      <c r="A7" s="66"/>
      <c r="B7" s="66"/>
      <c r="C7" s="66"/>
      <c r="D7" s="66"/>
      <c r="E7" s="100"/>
      <c r="F7" s="66"/>
      <c r="G7" s="66"/>
      <c r="H7" s="75"/>
      <c r="I7" s="75"/>
      <c r="J7" s="68"/>
      <c r="K7" s="68"/>
      <c r="L7" s="68"/>
      <c r="M7" s="68">
        <f>COUNTIF(M10:M292,"Onbekend")</f>
        <v>0</v>
      </c>
      <c r="N7" s="68">
        <f>COUNTIF(N11:N293,"Onbekend")</f>
        <v>0</v>
      </c>
      <c r="O7" s="67"/>
      <c r="P7" s="66"/>
    </row>
    <row r="8" spans="1:33" customFormat="1" ht="17.25" hidden="1" customHeight="1" x14ac:dyDescent="0.2">
      <c r="A8" s="66"/>
      <c r="B8" s="66"/>
      <c r="C8" s="66"/>
      <c r="D8" s="66"/>
      <c r="E8" s="100"/>
      <c r="F8" s="66"/>
      <c r="G8" s="66"/>
      <c r="H8" s="75"/>
      <c r="I8" s="75"/>
      <c r="J8" s="68"/>
      <c r="K8" s="68">
        <f>COUNTIF(K10:K292,"N.v.t.")</f>
        <v>0</v>
      </c>
      <c r="L8" s="68">
        <f>COUNTIF(L10:L292,"N.v.t.")</f>
        <v>0</v>
      </c>
      <c r="M8" s="68">
        <f>COUNTIF(M10:M292,"N.v.t.")</f>
        <v>0</v>
      </c>
      <c r="N8" s="68">
        <f>COUNTIF(N10:N292,"N.v.t.")</f>
        <v>0</v>
      </c>
      <c r="O8" s="67"/>
      <c r="P8" s="66"/>
    </row>
    <row r="9" spans="1:33" ht="32" hidden="1" x14ac:dyDescent="0.2">
      <c r="A9" s="69" t="s">
        <v>50</v>
      </c>
      <c r="B9" s="69" t="s">
        <v>37</v>
      </c>
      <c r="C9" s="69"/>
      <c r="D9" s="69" t="s">
        <v>51</v>
      </c>
      <c r="E9" s="99" t="s">
        <v>52</v>
      </c>
      <c r="F9" s="69" t="s">
        <v>53</v>
      </c>
      <c r="G9" s="69" t="s">
        <v>54</v>
      </c>
      <c r="H9" s="69" t="s">
        <v>5</v>
      </c>
      <c r="I9" s="69"/>
      <c r="J9" s="69" t="s">
        <v>55</v>
      </c>
      <c r="K9" s="69" t="s">
        <v>56</v>
      </c>
      <c r="L9" s="69" t="s">
        <v>57</v>
      </c>
      <c r="M9" s="69" t="s">
        <v>58</v>
      </c>
      <c r="N9" s="69" t="s">
        <v>59</v>
      </c>
      <c r="O9" s="69" t="s">
        <v>60</v>
      </c>
      <c r="P9" s="3"/>
      <c r="Q9" s="3"/>
      <c r="R9" s="98"/>
      <c r="S9" s="98"/>
      <c r="T9" s="98"/>
      <c r="U9" s="98"/>
      <c r="V9" s="98"/>
      <c r="AG9" s="3"/>
    </row>
    <row r="10" spans="1:33" ht="26" x14ac:dyDescent="0.2">
      <c r="A10" s="40" t="s">
        <v>137</v>
      </c>
      <c r="B10" s="40" t="s">
        <v>177</v>
      </c>
      <c r="C10" s="71" t="s">
        <v>191</v>
      </c>
      <c r="D10" s="71"/>
      <c r="E10" s="42">
        <v>1</v>
      </c>
      <c r="F10" s="61" t="s">
        <v>18</v>
      </c>
      <c r="G10" s="77"/>
      <c r="H10" s="83" t="s">
        <v>156</v>
      </c>
      <c r="I10" s="83"/>
      <c r="J10" s="70"/>
      <c r="K10" s="70"/>
      <c r="L10" s="71"/>
      <c r="M10" s="70"/>
      <c r="N10" s="71"/>
      <c r="O10" s="2"/>
      <c r="P10" s="70"/>
      <c r="Q10" s="3"/>
      <c r="R10" s="85"/>
      <c r="S10" s="86"/>
      <c r="T10" s="85"/>
      <c r="U10" s="87"/>
      <c r="V10" s="83"/>
      <c r="AG10" s="3"/>
    </row>
    <row r="11" spans="1:33" ht="26" x14ac:dyDescent="0.2">
      <c r="A11" s="41" t="s">
        <v>137</v>
      </c>
      <c r="B11" s="41" t="s">
        <v>177</v>
      </c>
      <c r="C11" s="71" t="s">
        <v>191</v>
      </c>
      <c r="D11" s="71"/>
      <c r="E11" s="42">
        <v>2</v>
      </c>
      <c r="F11" s="29" t="s">
        <v>12</v>
      </c>
      <c r="G11" s="77"/>
      <c r="H11" s="95" t="s">
        <v>156</v>
      </c>
      <c r="I11" s="95"/>
      <c r="J11" s="70"/>
      <c r="K11" s="70"/>
      <c r="L11" s="71"/>
      <c r="M11" s="70"/>
      <c r="N11" s="71"/>
      <c r="O11" s="2"/>
      <c r="P11" s="70"/>
      <c r="Q11" s="3"/>
      <c r="R11" s="85"/>
      <c r="S11" s="86"/>
      <c r="T11" s="85"/>
      <c r="U11" s="87"/>
      <c r="V11" s="95"/>
      <c r="AG11" s="3"/>
    </row>
    <row r="12" spans="1:33" ht="26" x14ac:dyDescent="0.2">
      <c r="A12" s="40" t="s">
        <v>137</v>
      </c>
      <c r="B12" s="40" t="s">
        <v>177</v>
      </c>
      <c r="C12" s="71" t="s">
        <v>191</v>
      </c>
      <c r="D12" s="71"/>
      <c r="E12" s="43">
        <v>3</v>
      </c>
      <c r="F12" s="61" t="s">
        <v>163</v>
      </c>
      <c r="G12" s="77"/>
      <c r="H12" s="95" t="s">
        <v>156</v>
      </c>
      <c r="I12" s="95"/>
      <c r="J12" s="70"/>
      <c r="K12" s="70"/>
      <c r="L12" s="71"/>
      <c r="M12" s="70"/>
      <c r="N12" s="71"/>
      <c r="O12" s="2"/>
      <c r="P12" s="70"/>
      <c r="Q12" s="3"/>
      <c r="R12" s="97"/>
      <c r="S12" s="96"/>
      <c r="T12" s="85"/>
      <c r="U12" s="87"/>
      <c r="V12" s="95"/>
      <c r="AG12" s="3"/>
    </row>
    <row r="13" spans="1:33" ht="26" x14ac:dyDescent="0.2">
      <c r="A13" s="41" t="s">
        <v>137</v>
      </c>
      <c r="B13" s="41" t="s">
        <v>177</v>
      </c>
      <c r="C13" s="71" t="s">
        <v>191</v>
      </c>
      <c r="D13" s="71"/>
      <c r="E13" s="42">
        <v>4</v>
      </c>
      <c r="F13" s="29" t="s">
        <v>19</v>
      </c>
      <c r="G13" s="77"/>
      <c r="H13" s="95" t="s">
        <v>156</v>
      </c>
      <c r="I13" s="95"/>
      <c r="J13" s="70"/>
      <c r="K13" s="70"/>
      <c r="L13" s="71"/>
      <c r="M13" s="70"/>
      <c r="N13" s="71"/>
      <c r="O13" s="2"/>
      <c r="P13" s="70"/>
      <c r="Q13" s="3"/>
      <c r="R13" s="179"/>
      <c r="S13" s="180"/>
      <c r="T13" s="182"/>
      <c r="U13" s="92"/>
      <c r="V13" s="183"/>
      <c r="AG13" s="3"/>
    </row>
    <row r="14" spans="1:33" ht="26" x14ac:dyDescent="0.2">
      <c r="A14" s="40" t="s">
        <v>137</v>
      </c>
      <c r="B14" s="40" t="s">
        <v>177</v>
      </c>
      <c r="C14" s="71" t="s">
        <v>191</v>
      </c>
      <c r="D14" s="71"/>
      <c r="E14" s="43">
        <v>5</v>
      </c>
      <c r="F14" s="61" t="s">
        <v>166</v>
      </c>
      <c r="G14" s="77"/>
      <c r="H14" s="16" t="s">
        <v>156</v>
      </c>
      <c r="J14" s="70"/>
      <c r="K14" s="70"/>
      <c r="L14" s="71"/>
      <c r="M14" s="70"/>
      <c r="N14" s="71"/>
      <c r="O14" s="2"/>
      <c r="P14" s="70"/>
      <c r="Q14" s="3"/>
      <c r="R14" s="179"/>
      <c r="S14" s="181"/>
      <c r="T14" s="182"/>
      <c r="U14" s="91"/>
      <c r="V14" s="183"/>
      <c r="AG14" s="3"/>
    </row>
    <row r="15" spans="1:33" ht="26" x14ac:dyDescent="0.2">
      <c r="A15" s="41" t="s">
        <v>137</v>
      </c>
      <c r="B15" s="41" t="s">
        <v>177</v>
      </c>
      <c r="C15" s="71" t="s">
        <v>191</v>
      </c>
      <c r="D15" s="71"/>
      <c r="E15" s="43">
        <v>6</v>
      </c>
      <c r="F15" s="29" t="s">
        <v>17</v>
      </c>
      <c r="G15" s="77"/>
      <c r="H15" s="95" t="s">
        <v>156</v>
      </c>
      <c r="I15" s="95"/>
      <c r="J15" s="70"/>
      <c r="K15" s="70"/>
      <c r="L15" s="71"/>
      <c r="M15" s="70"/>
      <c r="N15" s="71"/>
      <c r="O15" s="2"/>
      <c r="P15" s="70"/>
      <c r="Q15" s="3"/>
      <c r="R15" s="85"/>
      <c r="S15" s="86"/>
      <c r="T15" s="85"/>
      <c r="U15" s="87"/>
      <c r="V15" s="94"/>
      <c r="AG15" s="3"/>
    </row>
    <row r="16" spans="1:33" ht="43" customHeight="1" x14ac:dyDescent="0.2">
      <c r="A16" s="40" t="s">
        <v>137</v>
      </c>
      <c r="B16" s="40" t="s">
        <v>177</v>
      </c>
      <c r="C16" s="71" t="s">
        <v>191</v>
      </c>
      <c r="D16" s="71"/>
      <c r="E16" s="44">
        <v>7</v>
      </c>
      <c r="F16" s="61" t="s">
        <v>13</v>
      </c>
      <c r="G16" s="77"/>
      <c r="H16" s="16" t="s">
        <v>156</v>
      </c>
      <c r="J16" s="70"/>
      <c r="K16" s="70"/>
      <c r="L16" s="71"/>
      <c r="M16" s="70"/>
      <c r="N16" s="71"/>
      <c r="O16" s="2"/>
      <c r="P16" s="70"/>
      <c r="Q16" s="3"/>
      <c r="R16" s="85"/>
      <c r="S16" s="86"/>
      <c r="T16" s="85"/>
      <c r="U16" s="87"/>
      <c r="V16" s="83"/>
      <c r="AG16" s="3"/>
    </row>
    <row r="17" spans="1:33" ht="26" x14ac:dyDescent="0.2">
      <c r="A17" s="41" t="s">
        <v>137</v>
      </c>
      <c r="B17" s="41" t="s">
        <v>177</v>
      </c>
      <c r="C17" s="71" t="s">
        <v>191</v>
      </c>
      <c r="D17" s="71"/>
      <c r="E17" s="44">
        <v>8</v>
      </c>
      <c r="F17" s="29" t="s">
        <v>25</v>
      </c>
      <c r="G17" s="77"/>
      <c r="H17" s="17" t="s">
        <v>156</v>
      </c>
      <c r="I17" s="17"/>
      <c r="J17" s="70"/>
      <c r="K17" s="70"/>
      <c r="L17" s="102"/>
      <c r="M17" s="102"/>
      <c r="N17" s="71"/>
      <c r="O17" s="2"/>
      <c r="P17" s="70"/>
      <c r="Q17" s="3"/>
      <c r="R17" s="85"/>
      <c r="S17" s="86"/>
      <c r="T17" s="85"/>
      <c r="U17" s="87"/>
      <c r="V17" s="83"/>
      <c r="AG17" s="3"/>
    </row>
    <row r="18" spans="1:33" ht="26" x14ac:dyDescent="0.2">
      <c r="A18" s="40" t="s">
        <v>137</v>
      </c>
      <c r="B18" s="40" t="s">
        <v>177</v>
      </c>
      <c r="C18" s="71" t="s">
        <v>191</v>
      </c>
      <c r="D18" s="71"/>
      <c r="E18" s="44">
        <v>9</v>
      </c>
      <c r="F18" s="61" t="s">
        <v>172</v>
      </c>
      <c r="G18" s="77"/>
      <c r="H18" s="16" t="s">
        <v>156</v>
      </c>
      <c r="J18" s="70"/>
      <c r="K18" s="70"/>
      <c r="L18" s="71"/>
      <c r="M18" s="70"/>
      <c r="N18" s="77"/>
      <c r="O18" s="2"/>
      <c r="P18" s="70"/>
      <c r="Q18" s="3"/>
      <c r="R18" s="85"/>
      <c r="S18" s="86"/>
      <c r="T18" s="85"/>
      <c r="U18" s="87"/>
      <c r="V18" s="83"/>
      <c r="W18" s="3"/>
      <c r="X18" s="3"/>
      <c r="Y18" s="3"/>
      <c r="Z18" s="3"/>
      <c r="AA18" s="3"/>
      <c r="AB18" s="3"/>
      <c r="AC18" s="3"/>
      <c r="AD18" s="3"/>
      <c r="AE18" s="3"/>
      <c r="AF18" s="3"/>
      <c r="AG18" s="3"/>
    </row>
    <row r="19" spans="1:33" ht="26" x14ac:dyDescent="0.2">
      <c r="A19" s="41" t="s">
        <v>137</v>
      </c>
      <c r="B19" s="41" t="s">
        <v>177</v>
      </c>
      <c r="C19" s="71" t="s">
        <v>191</v>
      </c>
      <c r="D19" s="71"/>
      <c r="E19" s="44">
        <v>10</v>
      </c>
      <c r="F19" s="29" t="s">
        <v>11</v>
      </c>
      <c r="G19" s="71"/>
      <c r="H19" s="16" t="s">
        <v>156</v>
      </c>
      <c r="J19" s="70"/>
      <c r="K19" s="70"/>
      <c r="L19" s="71"/>
      <c r="M19" s="70"/>
      <c r="N19" s="71"/>
      <c r="O19" s="2"/>
      <c r="P19" s="70"/>
      <c r="R19" s="85"/>
      <c r="S19" s="86"/>
      <c r="T19" s="85"/>
      <c r="U19" s="87"/>
      <c r="V19" s="94"/>
    </row>
    <row r="20" spans="1:33" ht="26" x14ac:dyDescent="0.2">
      <c r="A20" s="40" t="s">
        <v>137</v>
      </c>
      <c r="B20" s="40" t="s">
        <v>177</v>
      </c>
      <c r="C20" s="71" t="s">
        <v>191</v>
      </c>
      <c r="D20" s="71"/>
      <c r="E20" s="44">
        <v>11</v>
      </c>
      <c r="F20" s="61" t="s">
        <v>16</v>
      </c>
      <c r="G20" s="71"/>
      <c r="H20" s="16" t="s">
        <v>156</v>
      </c>
      <c r="J20" s="70"/>
      <c r="K20" s="70"/>
      <c r="L20" s="71"/>
      <c r="M20" s="70"/>
      <c r="N20" s="71"/>
      <c r="O20" s="2"/>
      <c r="P20" s="71"/>
      <c r="R20" s="85"/>
      <c r="S20" s="86"/>
      <c r="T20" s="85"/>
      <c r="U20" s="87"/>
      <c r="V20" s="95"/>
    </row>
    <row r="21" spans="1:33" ht="26" x14ac:dyDescent="0.2">
      <c r="A21" s="41" t="s">
        <v>137</v>
      </c>
      <c r="B21" s="41" t="s">
        <v>177</v>
      </c>
      <c r="C21" s="71" t="s">
        <v>191</v>
      </c>
      <c r="D21" s="71"/>
      <c r="E21" s="44">
        <v>12</v>
      </c>
      <c r="F21" s="29" t="s">
        <v>24</v>
      </c>
      <c r="G21" s="77"/>
      <c r="H21" s="95" t="s">
        <v>156</v>
      </c>
      <c r="I21" s="95"/>
      <c r="J21" s="70"/>
      <c r="K21" s="70"/>
      <c r="L21" s="71"/>
      <c r="M21" s="70"/>
      <c r="N21" s="71"/>
      <c r="O21" s="2"/>
      <c r="P21" s="71"/>
      <c r="R21" s="97"/>
      <c r="S21" s="96"/>
      <c r="T21" s="85"/>
      <c r="U21" s="87"/>
      <c r="V21" s="94"/>
    </row>
    <row r="22" spans="1:33" ht="26" x14ac:dyDescent="0.2">
      <c r="A22" s="40" t="s">
        <v>137</v>
      </c>
      <c r="B22" s="40" t="s">
        <v>177</v>
      </c>
      <c r="C22" s="71" t="s">
        <v>191</v>
      </c>
      <c r="D22" s="71"/>
      <c r="E22" s="44">
        <v>13</v>
      </c>
      <c r="F22" s="61" t="s">
        <v>21</v>
      </c>
      <c r="G22" s="77"/>
      <c r="H22" s="16" t="s">
        <v>156</v>
      </c>
      <c r="J22" s="70"/>
      <c r="K22" s="70"/>
      <c r="L22" s="71"/>
      <c r="M22" s="70"/>
      <c r="N22" s="71"/>
      <c r="O22" s="2"/>
      <c r="P22" s="71"/>
      <c r="R22" s="85"/>
      <c r="S22" s="86"/>
      <c r="T22" s="85"/>
      <c r="U22" s="87"/>
      <c r="V22" s="94"/>
    </row>
    <row r="23" spans="1:33" ht="26" hidden="1" x14ac:dyDescent="0.2">
      <c r="A23" s="41" t="s">
        <v>137</v>
      </c>
      <c r="B23" s="41" t="s">
        <v>178</v>
      </c>
      <c r="C23" s="71"/>
      <c r="D23" s="71"/>
      <c r="E23" s="44">
        <v>1</v>
      </c>
      <c r="F23" s="29" t="s">
        <v>18</v>
      </c>
      <c r="G23" s="77"/>
      <c r="J23" s="70"/>
      <c r="K23" s="70"/>
      <c r="L23" s="71"/>
      <c r="M23" s="70"/>
      <c r="N23" s="71"/>
      <c r="O23" s="2"/>
      <c r="P23" s="71"/>
      <c r="R23" s="85"/>
      <c r="S23" s="86"/>
      <c r="T23" s="85"/>
      <c r="U23" s="87"/>
      <c r="V23" s="94"/>
    </row>
    <row r="24" spans="1:33" ht="26" hidden="1" x14ac:dyDescent="0.2">
      <c r="A24" s="40" t="s">
        <v>137</v>
      </c>
      <c r="B24" s="40" t="s">
        <v>178</v>
      </c>
      <c r="C24" s="71"/>
      <c r="D24" s="71"/>
      <c r="E24" s="44">
        <v>2</v>
      </c>
      <c r="F24" s="61" t="s">
        <v>12</v>
      </c>
      <c r="G24" s="77"/>
      <c r="J24" s="70"/>
      <c r="K24" s="70"/>
      <c r="L24" s="71"/>
      <c r="M24" s="70"/>
      <c r="N24" s="71"/>
      <c r="O24" s="2"/>
      <c r="P24" s="71"/>
      <c r="R24" s="85"/>
      <c r="S24" s="86"/>
      <c r="T24" s="85"/>
      <c r="U24" s="87"/>
      <c r="V24" s="83"/>
    </row>
    <row r="25" spans="1:33" ht="26" hidden="1" x14ac:dyDescent="0.2">
      <c r="A25" s="41" t="s">
        <v>137</v>
      </c>
      <c r="B25" s="41" t="s">
        <v>178</v>
      </c>
      <c r="C25" s="71"/>
      <c r="D25" s="71"/>
      <c r="E25" s="44">
        <v>7</v>
      </c>
      <c r="F25" s="29" t="s">
        <v>13</v>
      </c>
      <c r="G25" s="77"/>
      <c r="J25" s="70"/>
      <c r="K25" s="70"/>
      <c r="L25" s="71"/>
      <c r="M25" s="70"/>
      <c r="N25" s="71"/>
      <c r="O25" s="2"/>
      <c r="P25" s="71"/>
      <c r="R25" s="85"/>
      <c r="S25" s="86"/>
      <c r="T25" s="85"/>
      <c r="U25" s="87"/>
      <c r="V25" s="83"/>
    </row>
    <row r="26" spans="1:33" ht="26" hidden="1" x14ac:dyDescent="0.2">
      <c r="A26" s="40" t="s">
        <v>137</v>
      </c>
      <c r="B26" s="40" t="s">
        <v>178</v>
      </c>
      <c r="C26" s="71"/>
      <c r="D26" s="71"/>
      <c r="E26" s="44">
        <v>10</v>
      </c>
      <c r="F26" s="61" t="s">
        <v>11</v>
      </c>
      <c r="G26" s="77"/>
      <c r="J26" s="70"/>
      <c r="K26" s="70"/>
      <c r="L26" s="71"/>
      <c r="M26" s="70"/>
      <c r="N26" s="71"/>
      <c r="O26" s="2"/>
      <c r="P26" s="71"/>
      <c r="R26" s="85"/>
      <c r="S26" s="86"/>
      <c r="T26" s="85"/>
      <c r="U26" s="87"/>
      <c r="V26" s="83"/>
    </row>
    <row r="27" spans="1:33" ht="26" hidden="1" x14ac:dyDescent="0.2">
      <c r="A27" s="41" t="s">
        <v>137</v>
      </c>
      <c r="B27" s="41" t="s">
        <v>178</v>
      </c>
      <c r="C27" s="71"/>
      <c r="D27" s="71"/>
      <c r="E27" s="44">
        <v>11</v>
      </c>
      <c r="F27" s="29" t="s">
        <v>16</v>
      </c>
      <c r="G27" s="77"/>
      <c r="J27" s="70"/>
      <c r="K27" s="70"/>
      <c r="L27" s="71"/>
      <c r="M27" s="70"/>
      <c r="N27" s="71"/>
      <c r="O27" s="2"/>
      <c r="P27" s="71"/>
      <c r="R27" s="85"/>
      <c r="S27" s="86"/>
      <c r="T27" s="85"/>
      <c r="U27" s="87"/>
      <c r="V27" s="83"/>
    </row>
    <row r="28" spans="1:33" ht="26" hidden="1" x14ac:dyDescent="0.2">
      <c r="A28" s="40" t="s">
        <v>137</v>
      </c>
      <c r="B28" s="40" t="s">
        <v>178</v>
      </c>
      <c r="C28" s="71"/>
      <c r="D28" s="71"/>
      <c r="E28" s="44">
        <v>12</v>
      </c>
      <c r="F28" s="61" t="s">
        <v>24</v>
      </c>
      <c r="G28" s="77"/>
      <c r="J28" s="70"/>
      <c r="K28" s="70"/>
      <c r="L28" s="71"/>
      <c r="M28" s="70"/>
      <c r="N28" s="71"/>
      <c r="O28" s="2"/>
      <c r="P28" s="71"/>
      <c r="R28" s="85"/>
      <c r="S28" s="86"/>
      <c r="T28" s="85"/>
      <c r="U28" s="87"/>
      <c r="V28" s="83"/>
    </row>
    <row r="29" spans="1:33" ht="26" x14ac:dyDescent="0.2">
      <c r="A29" s="41" t="s">
        <v>137</v>
      </c>
      <c r="B29" s="41" t="s">
        <v>178</v>
      </c>
      <c r="C29" s="71" t="s">
        <v>191</v>
      </c>
      <c r="D29" s="71"/>
      <c r="E29" s="44">
        <v>14</v>
      </c>
      <c r="F29" s="29" t="s">
        <v>74</v>
      </c>
      <c r="G29" s="77"/>
      <c r="H29" s="16" t="s">
        <v>80</v>
      </c>
      <c r="J29" s="70"/>
      <c r="K29" s="70"/>
      <c r="L29" s="71"/>
      <c r="M29" s="102"/>
      <c r="N29" s="71"/>
      <c r="O29" s="2"/>
      <c r="P29" s="71"/>
      <c r="R29" s="85"/>
      <c r="S29" s="86"/>
      <c r="T29" s="85"/>
      <c r="U29" s="87"/>
      <c r="V29" s="83"/>
    </row>
    <row r="30" spans="1:33" ht="26" x14ac:dyDescent="0.2">
      <c r="A30" s="40" t="s">
        <v>137</v>
      </c>
      <c r="B30" s="40" t="s">
        <v>178</v>
      </c>
      <c r="C30" s="71" t="s">
        <v>191</v>
      </c>
      <c r="D30" s="71"/>
      <c r="E30" s="44">
        <v>15</v>
      </c>
      <c r="F30" s="61" t="s">
        <v>171</v>
      </c>
      <c r="G30" s="77"/>
      <c r="H30" s="16" t="s">
        <v>80</v>
      </c>
      <c r="J30" s="70"/>
      <c r="K30" s="70"/>
      <c r="L30" s="71"/>
      <c r="M30" s="70"/>
      <c r="N30" s="77"/>
      <c r="O30" s="2"/>
      <c r="P30" s="71"/>
      <c r="R30" s="85"/>
      <c r="S30" s="86"/>
      <c r="T30" s="85"/>
      <c r="U30" s="87"/>
      <c r="V30" s="83"/>
    </row>
    <row r="31" spans="1:33" ht="26" x14ac:dyDescent="0.2">
      <c r="A31" s="41" t="s">
        <v>137</v>
      </c>
      <c r="B31" s="41" t="s">
        <v>178</v>
      </c>
      <c r="C31" s="71" t="s">
        <v>191</v>
      </c>
      <c r="D31" s="71"/>
      <c r="E31" s="44">
        <v>16</v>
      </c>
      <c r="F31" s="29" t="s">
        <v>23</v>
      </c>
      <c r="G31" s="77"/>
      <c r="H31" s="16" t="s">
        <v>80</v>
      </c>
      <c r="J31" s="70"/>
      <c r="K31" s="70"/>
      <c r="L31" s="71"/>
      <c r="M31" s="102"/>
      <c r="N31" s="71"/>
      <c r="O31" s="2"/>
      <c r="P31" s="71"/>
      <c r="R31" s="85"/>
      <c r="S31" s="86"/>
      <c r="T31" s="85"/>
      <c r="U31" s="87"/>
      <c r="V31" s="83"/>
    </row>
    <row r="32" spans="1:33" ht="26" x14ac:dyDescent="0.2">
      <c r="A32" s="40" t="s">
        <v>137</v>
      </c>
      <c r="B32" s="40" t="s">
        <v>178</v>
      </c>
      <c r="C32" s="71" t="s">
        <v>191</v>
      </c>
      <c r="D32" s="71"/>
      <c r="E32" s="44">
        <v>17</v>
      </c>
      <c r="F32" s="61" t="s">
        <v>22</v>
      </c>
      <c r="G32" s="71"/>
      <c r="H32" s="16" t="s">
        <v>80</v>
      </c>
      <c r="J32" s="70"/>
      <c r="K32" s="70"/>
      <c r="L32" s="71"/>
      <c r="M32" s="70"/>
      <c r="N32" s="71"/>
      <c r="O32" s="2"/>
      <c r="P32" s="71"/>
      <c r="R32" s="85"/>
      <c r="S32" s="86"/>
      <c r="T32" s="85"/>
      <c r="U32" s="87"/>
      <c r="V32" s="95"/>
    </row>
    <row r="33" spans="1:22" ht="26" x14ac:dyDescent="0.2">
      <c r="A33" s="41" t="s">
        <v>137</v>
      </c>
      <c r="B33" s="41" t="s">
        <v>178</v>
      </c>
      <c r="C33" s="71" t="s">
        <v>191</v>
      </c>
      <c r="D33" s="71"/>
      <c r="E33" s="44">
        <v>18</v>
      </c>
      <c r="F33" s="29" t="s">
        <v>20</v>
      </c>
      <c r="G33" s="71"/>
      <c r="H33" s="16" t="s">
        <v>80</v>
      </c>
      <c r="J33" s="70"/>
      <c r="K33" s="70"/>
      <c r="L33" s="71"/>
      <c r="M33" s="70"/>
      <c r="N33" s="71"/>
      <c r="O33" s="2"/>
      <c r="P33" s="71"/>
      <c r="R33" s="85"/>
      <c r="S33" s="86"/>
      <c r="T33" s="85"/>
      <c r="U33" s="87"/>
      <c r="V33" s="83"/>
    </row>
    <row r="34" spans="1:22" ht="26" hidden="1" x14ac:dyDescent="0.2">
      <c r="A34" s="40" t="s">
        <v>137</v>
      </c>
      <c r="B34" s="40" t="s">
        <v>178</v>
      </c>
      <c r="C34" s="71"/>
      <c r="D34" s="71"/>
      <c r="E34" s="44">
        <v>4</v>
      </c>
      <c r="F34" s="61" t="s">
        <v>19</v>
      </c>
      <c r="G34" s="71"/>
      <c r="J34" s="70"/>
      <c r="K34" s="70"/>
      <c r="L34" s="71"/>
      <c r="M34" s="70"/>
      <c r="N34" s="71"/>
      <c r="O34" s="2"/>
      <c r="P34" s="71"/>
      <c r="R34" s="85"/>
      <c r="S34" s="86"/>
      <c r="T34" s="85"/>
      <c r="U34" s="87"/>
      <c r="V34" s="83"/>
    </row>
    <row r="35" spans="1:22" ht="26" hidden="1" x14ac:dyDescent="0.2">
      <c r="A35" s="40" t="s">
        <v>185</v>
      </c>
      <c r="B35" s="40" t="s">
        <v>144</v>
      </c>
      <c r="C35" s="71"/>
      <c r="D35" s="71"/>
      <c r="E35" s="43">
        <v>1</v>
      </c>
      <c r="F35" s="62" t="s">
        <v>18</v>
      </c>
      <c r="G35" s="77"/>
      <c r="J35" s="70"/>
      <c r="K35" s="70"/>
      <c r="L35" s="71"/>
      <c r="M35" s="70"/>
      <c r="N35" s="71"/>
      <c r="O35" s="2"/>
      <c r="P35" s="71"/>
      <c r="R35" s="85"/>
      <c r="S35" s="86"/>
      <c r="T35" s="85"/>
      <c r="U35" s="87"/>
      <c r="V35" s="83"/>
    </row>
    <row r="36" spans="1:22" ht="26" hidden="1" x14ac:dyDescent="0.2">
      <c r="A36" s="41" t="s">
        <v>185</v>
      </c>
      <c r="B36" s="41" t="s">
        <v>144</v>
      </c>
      <c r="C36" s="71"/>
      <c r="D36" s="71"/>
      <c r="E36" s="43">
        <v>2</v>
      </c>
      <c r="F36" s="32" t="s">
        <v>12</v>
      </c>
      <c r="G36" s="71"/>
      <c r="J36" s="70"/>
      <c r="K36" s="70"/>
      <c r="L36" s="71"/>
      <c r="M36" s="70"/>
      <c r="N36" s="71"/>
      <c r="O36" s="2"/>
      <c r="P36" s="71"/>
      <c r="R36" s="85"/>
      <c r="S36" s="86"/>
      <c r="T36" s="85"/>
      <c r="U36" s="87"/>
      <c r="V36" s="86"/>
    </row>
    <row r="37" spans="1:22" ht="26" x14ac:dyDescent="0.2">
      <c r="A37" s="40" t="s">
        <v>185</v>
      </c>
      <c r="B37" s="40" t="s">
        <v>144</v>
      </c>
      <c r="C37" s="71" t="s">
        <v>191</v>
      </c>
      <c r="D37" s="71"/>
      <c r="E37" s="43">
        <v>19</v>
      </c>
      <c r="F37" s="45" t="s">
        <v>10</v>
      </c>
      <c r="G37" s="71"/>
      <c r="H37" s="16" t="s">
        <v>157</v>
      </c>
      <c r="J37" s="70"/>
      <c r="K37" s="70"/>
      <c r="L37" s="71"/>
      <c r="M37" s="70"/>
      <c r="N37" s="71"/>
      <c r="O37" s="2"/>
      <c r="P37" s="71"/>
      <c r="R37" s="85"/>
      <c r="S37" s="85"/>
      <c r="T37" s="85"/>
      <c r="U37" s="93"/>
      <c r="V37" s="83"/>
    </row>
    <row r="38" spans="1:22" ht="26" x14ac:dyDescent="0.2">
      <c r="A38" s="41" t="s">
        <v>185</v>
      </c>
      <c r="B38" s="41" t="s">
        <v>144</v>
      </c>
      <c r="C38" s="71" t="s">
        <v>191</v>
      </c>
      <c r="D38" s="71"/>
      <c r="E38" s="43">
        <v>20</v>
      </c>
      <c r="F38" s="33" t="s">
        <v>164</v>
      </c>
      <c r="G38" s="77"/>
      <c r="H38" s="16" t="s">
        <v>157</v>
      </c>
      <c r="J38" s="70"/>
      <c r="K38" s="70"/>
      <c r="L38" s="71"/>
      <c r="M38" s="70"/>
      <c r="N38" s="71"/>
      <c r="O38" s="2"/>
      <c r="P38" s="71"/>
      <c r="R38" s="85"/>
      <c r="S38" s="86"/>
      <c r="T38" s="85"/>
      <c r="U38" s="87"/>
      <c r="V38" s="95"/>
    </row>
    <row r="39" spans="1:22" ht="26" x14ac:dyDescent="0.2">
      <c r="A39" s="40" t="s">
        <v>185</v>
      </c>
      <c r="B39" s="40" t="s">
        <v>144</v>
      </c>
      <c r="C39" s="71" t="s">
        <v>191</v>
      </c>
      <c r="D39" s="71"/>
      <c r="E39" s="43">
        <v>21</v>
      </c>
      <c r="F39" s="45" t="s">
        <v>167</v>
      </c>
      <c r="G39" s="71"/>
      <c r="H39" s="16" t="s">
        <v>157</v>
      </c>
      <c r="J39" s="70"/>
      <c r="K39" s="70"/>
      <c r="L39" s="71"/>
      <c r="M39" s="70"/>
      <c r="N39" s="71"/>
      <c r="O39" s="2"/>
      <c r="P39" s="71"/>
      <c r="R39" s="85"/>
      <c r="S39" s="86"/>
      <c r="T39" s="85"/>
      <c r="U39" s="87"/>
      <c r="V39" s="95"/>
    </row>
    <row r="40" spans="1:22" ht="26" hidden="1" x14ac:dyDescent="0.2">
      <c r="A40" s="41" t="s">
        <v>185</v>
      </c>
      <c r="B40" s="41" t="s">
        <v>144</v>
      </c>
      <c r="C40" s="71"/>
      <c r="D40" s="71"/>
      <c r="E40" s="43">
        <v>10</v>
      </c>
      <c r="F40" s="33" t="s">
        <v>11</v>
      </c>
      <c r="G40" s="71"/>
      <c r="J40" s="70"/>
      <c r="K40" s="70"/>
      <c r="L40" s="71"/>
      <c r="M40" s="70"/>
      <c r="N40" s="71"/>
      <c r="O40" s="2"/>
      <c r="P40" s="71"/>
      <c r="R40" s="85"/>
      <c r="S40" s="86"/>
      <c r="T40" s="85"/>
      <c r="U40" s="87"/>
      <c r="V40" s="83"/>
    </row>
    <row r="41" spans="1:22" ht="26" hidden="1" x14ac:dyDescent="0.2">
      <c r="A41" s="40" t="s">
        <v>185</v>
      </c>
      <c r="B41" s="40" t="s">
        <v>144</v>
      </c>
      <c r="C41" s="71"/>
      <c r="D41" s="71"/>
      <c r="E41" s="43">
        <v>14</v>
      </c>
      <c r="F41" s="62" t="s">
        <v>74</v>
      </c>
      <c r="G41" s="71"/>
      <c r="J41" s="70"/>
      <c r="K41" s="70"/>
      <c r="L41" s="71"/>
      <c r="M41" s="70"/>
      <c r="N41" s="71"/>
      <c r="O41" s="2"/>
      <c r="P41" s="71"/>
      <c r="R41" s="85"/>
      <c r="S41" s="86"/>
      <c r="T41" s="85"/>
      <c r="U41" s="87"/>
      <c r="V41" s="95"/>
    </row>
    <row r="42" spans="1:22" ht="39" hidden="1" x14ac:dyDescent="0.2">
      <c r="A42" s="41" t="s">
        <v>185</v>
      </c>
      <c r="B42" s="41" t="s">
        <v>145</v>
      </c>
      <c r="C42" s="71"/>
      <c r="D42" s="71"/>
      <c r="E42" s="43">
        <v>1</v>
      </c>
      <c r="F42" s="32" t="s">
        <v>18</v>
      </c>
      <c r="G42" s="71"/>
      <c r="J42" s="70"/>
      <c r="K42" s="70"/>
      <c r="L42" s="71"/>
      <c r="M42" s="70"/>
      <c r="N42" s="71"/>
      <c r="O42" s="2"/>
      <c r="P42" s="71"/>
      <c r="R42" s="85"/>
      <c r="S42" s="86"/>
      <c r="T42" s="85"/>
      <c r="U42" s="87"/>
      <c r="V42" s="83"/>
    </row>
    <row r="43" spans="1:22" ht="39" hidden="1" x14ac:dyDescent="0.2">
      <c r="A43" s="40" t="s">
        <v>185</v>
      </c>
      <c r="B43" s="40" t="s">
        <v>145</v>
      </c>
      <c r="C43" s="71"/>
      <c r="D43" s="71"/>
      <c r="E43" s="43">
        <v>2</v>
      </c>
      <c r="F43" s="62" t="s">
        <v>12</v>
      </c>
      <c r="G43" s="71"/>
      <c r="J43" s="70"/>
      <c r="K43" s="70"/>
      <c r="L43" s="71"/>
      <c r="M43" s="70"/>
      <c r="N43" s="71"/>
      <c r="O43" s="2"/>
      <c r="P43" s="71"/>
      <c r="R43" s="85"/>
      <c r="S43" s="86"/>
      <c r="T43" s="85"/>
      <c r="U43" s="84"/>
      <c r="V43" s="83"/>
    </row>
    <row r="44" spans="1:22" ht="39" hidden="1" x14ac:dyDescent="0.2">
      <c r="A44" s="41" t="s">
        <v>185</v>
      </c>
      <c r="B44" s="41" t="s">
        <v>145</v>
      </c>
      <c r="C44" s="71"/>
      <c r="D44" s="71"/>
      <c r="E44" s="43">
        <v>19</v>
      </c>
      <c r="F44" s="32" t="s">
        <v>10</v>
      </c>
      <c r="G44" s="71"/>
      <c r="J44" s="70"/>
      <c r="K44" s="70"/>
      <c r="L44" s="71"/>
      <c r="M44" s="70"/>
      <c r="N44" s="71"/>
      <c r="O44" s="2"/>
      <c r="P44" s="71"/>
      <c r="R44" s="85"/>
      <c r="S44" s="86"/>
      <c r="T44" s="85"/>
      <c r="U44" s="93"/>
      <c r="V44" s="83"/>
    </row>
    <row r="45" spans="1:22" ht="39" hidden="1" x14ac:dyDescent="0.2">
      <c r="A45" s="40" t="s">
        <v>185</v>
      </c>
      <c r="B45" s="40" t="s">
        <v>145</v>
      </c>
      <c r="C45" s="71"/>
      <c r="D45" s="71"/>
      <c r="E45" s="43">
        <v>20</v>
      </c>
      <c r="F45" s="62" t="s">
        <v>164</v>
      </c>
      <c r="G45" s="71"/>
      <c r="J45" s="70"/>
      <c r="K45" s="70"/>
      <c r="L45" s="71"/>
      <c r="M45" s="70"/>
      <c r="N45" s="71"/>
      <c r="O45" s="2"/>
      <c r="P45" s="71"/>
      <c r="R45" s="85"/>
      <c r="S45" s="86"/>
      <c r="T45" s="85"/>
      <c r="U45" s="93"/>
      <c r="V45" s="94"/>
    </row>
    <row r="46" spans="1:22" ht="39" hidden="1" x14ac:dyDescent="0.2">
      <c r="A46" s="41" t="s">
        <v>185</v>
      </c>
      <c r="B46" s="41" t="s">
        <v>145</v>
      </c>
      <c r="C46" s="71"/>
      <c r="D46" s="71"/>
      <c r="E46" s="43">
        <v>10</v>
      </c>
      <c r="F46" s="32" t="s">
        <v>11</v>
      </c>
      <c r="G46" s="71"/>
      <c r="J46" s="70"/>
      <c r="K46" s="70"/>
      <c r="L46" s="71"/>
      <c r="M46" s="70"/>
      <c r="N46" s="71"/>
      <c r="O46" s="2"/>
      <c r="P46" s="71"/>
      <c r="R46" s="85"/>
      <c r="S46" s="86"/>
      <c r="T46" s="85"/>
      <c r="U46" s="93"/>
      <c r="V46" s="94"/>
    </row>
    <row r="47" spans="1:22" ht="39" hidden="1" x14ac:dyDescent="0.2">
      <c r="A47" s="40" t="s">
        <v>185</v>
      </c>
      <c r="B47" s="40" t="s">
        <v>145</v>
      </c>
      <c r="C47" s="71"/>
      <c r="D47" s="71"/>
      <c r="E47" s="43">
        <v>14</v>
      </c>
      <c r="F47" s="62" t="s">
        <v>74</v>
      </c>
      <c r="G47" s="71"/>
      <c r="J47" s="70"/>
      <c r="K47" s="70"/>
      <c r="L47" s="71"/>
      <c r="M47" s="70"/>
      <c r="N47" s="71"/>
      <c r="O47" s="2"/>
      <c r="P47" s="71"/>
      <c r="R47" s="85"/>
      <c r="S47" s="86"/>
      <c r="T47" s="85"/>
      <c r="U47" s="93"/>
      <c r="V47" s="83"/>
    </row>
    <row r="48" spans="1:22" ht="39" x14ac:dyDescent="0.2">
      <c r="A48" s="41" t="s">
        <v>185</v>
      </c>
      <c r="B48" s="41" t="s">
        <v>145</v>
      </c>
      <c r="C48" s="71" t="s">
        <v>191</v>
      </c>
      <c r="D48" s="71"/>
      <c r="E48" s="43">
        <v>22</v>
      </c>
      <c r="F48" s="32" t="s">
        <v>15</v>
      </c>
      <c r="G48" s="71"/>
      <c r="H48" s="16" t="s">
        <v>157</v>
      </c>
      <c r="J48" s="70"/>
      <c r="K48" s="70"/>
      <c r="L48" s="71"/>
      <c r="M48" s="70"/>
      <c r="N48" s="71"/>
      <c r="O48" s="2"/>
      <c r="P48" s="71"/>
      <c r="R48" s="85"/>
      <c r="S48" s="86"/>
      <c r="T48" s="85"/>
      <c r="U48" s="87"/>
      <c r="V48" s="83"/>
    </row>
    <row r="49" spans="1:22" ht="26" hidden="1" x14ac:dyDescent="0.2">
      <c r="A49" s="40" t="s">
        <v>185</v>
      </c>
      <c r="B49" s="40" t="s">
        <v>146</v>
      </c>
      <c r="C49" s="71"/>
      <c r="D49" s="71"/>
      <c r="E49" s="43">
        <v>1</v>
      </c>
      <c r="F49" s="62" t="s">
        <v>18</v>
      </c>
      <c r="G49" s="71"/>
      <c r="J49" s="70"/>
      <c r="K49" s="70"/>
      <c r="L49" s="71"/>
      <c r="M49" s="70"/>
      <c r="N49" s="71"/>
      <c r="O49" s="2"/>
      <c r="P49" s="71"/>
      <c r="R49" s="85"/>
      <c r="S49" s="86"/>
      <c r="T49" s="85"/>
      <c r="U49" s="87"/>
      <c r="V49" s="83"/>
    </row>
    <row r="50" spans="1:22" ht="26" hidden="1" x14ac:dyDescent="0.2">
      <c r="A50" s="41" t="s">
        <v>185</v>
      </c>
      <c r="B50" s="41" t="s">
        <v>146</v>
      </c>
      <c r="C50" s="71"/>
      <c r="D50" s="71"/>
      <c r="E50" s="44">
        <v>2</v>
      </c>
      <c r="F50" s="32" t="s">
        <v>12</v>
      </c>
      <c r="G50" s="77"/>
      <c r="J50" s="70"/>
      <c r="K50" s="70"/>
      <c r="L50" s="102"/>
      <c r="M50" s="102"/>
      <c r="N50" s="71"/>
      <c r="O50" s="2"/>
      <c r="P50" s="71"/>
      <c r="R50" s="85"/>
      <c r="S50" s="86"/>
      <c r="T50" s="85"/>
      <c r="U50" s="87"/>
      <c r="V50" s="83"/>
    </row>
    <row r="51" spans="1:22" ht="26" hidden="1" x14ac:dyDescent="0.2">
      <c r="A51" s="40" t="s">
        <v>185</v>
      </c>
      <c r="B51" s="40" t="s">
        <v>146</v>
      </c>
      <c r="C51" s="71"/>
      <c r="D51" s="71"/>
      <c r="E51" s="43">
        <v>19</v>
      </c>
      <c r="F51" s="62" t="s">
        <v>10</v>
      </c>
      <c r="G51" s="71"/>
      <c r="J51" s="70"/>
      <c r="K51" s="70"/>
      <c r="L51" s="71"/>
      <c r="M51" s="70"/>
      <c r="N51" s="71"/>
      <c r="O51" s="2"/>
      <c r="P51" s="71"/>
      <c r="R51" s="85"/>
      <c r="S51" s="86"/>
      <c r="T51" s="85"/>
      <c r="U51" s="87"/>
      <c r="V51" s="83"/>
    </row>
    <row r="52" spans="1:22" ht="26" hidden="1" x14ac:dyDescent="0.2">
      <c r="A52" s="41" t="s">
        <v>185</v>
      </c>
      <c r="B52" s="41" t="s">
        <v>146</v>
      </c>
      <c r="C52" s="71"/>
      <c r="D52" s="71"/>
      <c r="E52" s="43">
        <v>10</v>
      </c>
      <c r="F52" s="32" t="s">
        <v>11</v>
      </c>
      <c r="G52" s="77"/>
      <c r="J52" s="70"/>
      <c r="K52" s="70"/>
      <c r="L52" s="102"/>
      <c r="M52" s="102"/>
      <c r="N52" s="71"/>
      <c r="O52" s="2"/>
      <c r="P52" s="71"/>
      <c r="R52" s="85"/>
      <c r="S52" s="86"/>
      <c r="T52" s="85"/>
      <c r="U52" s="87"/>
      <c r="V52" s="83"/>
    </row>
    <row r="53" spans="1:22" ht="26" hidden="1" x14ac:dyDescent="0.2">
      <c r="A53" s="40" t="s">
        <v>185</v>
      </c>
      <c r="B53" s="40" t="s">
        <v>146</v>
      </c>
      <c r="C53" s="71"/>
      <c r="D53" s="71"/>
      <c r="E53" s="43">
        <v>14</v>
      </c>
      <c r="F53" s="62" t="s">
        <v>74</v>
      </c>
      <c r="G53" s="77"/>
      <c r="J53" s="70"/>
      <c r="K53" s="70"/>
      <c r="L53" s="71"/>
      <c r="M53" s="70"/>
      <c r="N53" s="71"/>
      <c r="O53" s="2"/>
      <c r="P53" s="71"/>
      <c r="R53" s="85"/>
      <c r="S53" s="86"/>
      <c r="T53" s="85"/>
      <c r="U53" s="87"/>
      <c r="V53" s="83"/>
    </row>
    <row r="54" spans="1:22" ht="26" hidden="1" x14ac:dyDescent="0.2">
      <c r="A54" s="41" t="s">
        <v>185</v>
      </c>
      <c r="B54" s="41" t="s">
        <v>146</v>
      </c>
      <c r="C54" s="71"/>
      <c r="D54" s="71"/>
      <c r="E54" s="44">
        <v>22</v>
      </c>
      <c r="F54" s="32" t="s">
        <v>15</v>
      </c>
      <c r="G54" s="77"/>
      <c r="J54" s="70"/>
      <c r="K54" s="70"/>
      <c r="L54" s="71"/>
      <c r="M54" s="70"/>
      <c r="N54" s="71"/>
      <c r="O54" s="2"/>
      <c r="P54" s="71"/>
      <c r="R54" s="85"/>
      <c r="S54" s="86"/>
      <c r="T54" s="85"/>
      <c r="U54" s="87"/>
      <c r="V54" s="83"/>
    </row>
    <row r="55" spans="1:22" ht="120" customHeight="1" x14ac:dyDescent="0.2">
      <c r="A55" s="40" t="s">
        <v>185</v>
      </c>
      <c r="B55" s="40" t="s">
        <v>146</v>
      </c>
      <c r="C55" s="71" t="s">
        <v>191</v>
      </c>
      <c r="D55" s="71"/>
      <c r="E55" s="44">
        <v>23</v>
      </c>
      <c r="F55" s="62" t="s">
        <v>47</v>
      </c>
      <c r="G55" s="77"/>
      <c r="H55" s="16" t="s">
        <v>157</v>
      </c>
      <c r="J55" s="70"/>
      <c r="K55" s="70"/>
      <c r="L55" s="71"/>
      <c r="M55" s="70"/>
      <c r="N55" s="71"/>
      <c r="O55" s="2"/>
      <c r="P55" s="71"/>
      <c r="R55" s="179"/>
      <c r="S55" s="180"/>
      <c r="T55" s="182"/>
      <c r="U55" s="185"/>
      <c r="V55" s="83"/>
    </row>
    <row r="56" spans="1:22" ht="26" hidden="1" x14ac:dyDescent="0.2">
      <c r="A56" s="40" t="s">
        <v>139</v>
      </c>
      <c r="B56" s="40" t="s">
        <v>147</v>
      </c>
      <c r="C56" s="71"/>
      <c r="D56" s="71"/>
      <c r="E56" s="43">
        <v>1</v>
      </c>
      <c r="F56" s="62" t="s">
        <v>18</v>
      </c>
      <c r="G56" s="77"/>
      <c r="J56" s="70"/>
      <c r="K56" s="70"/>
      <c r="L56" s="71"/>
      <c r="M56" s="70"/>
      <c r="N56" s="71"/>
      <c r="O56" s="2"/>
      <c r="P56" s="71"/>
      <c r="R56" s="179"/>
      <c r="S56" s="184"/>
      <c r="T56" s="182"/>
      <c r="U56" s="186"/>
      <c r="V56" s="83"/>
    </row>
    <row r="57" spans="1:22" ht="26" hidden="1" x14ac:dyDescent="0.2">
      <c r="A57" s="41" t="s">
        <v>139</v>
      </c>
      <c r="B57" s="41" t="s">
        <v>147</v>
      </c>
      <c r="C57" s="71"/>
      <c r="D57" s="71"/>
      <c r="E57" s="43">
        <v>2</v>
      </c>
      <c r="F57" s="32" t="s">
        <v>12</v>
      </c>
      <c r="G57" s="77"/>
      <c r="J57" s="70"/>
      <c r="K57" s="70"/>
      <c r="L57" s="71"/>
      <c r="M57" s="70"/>
      <c r="N57" s="71"/>
      <c r="O57" s="2"/>
      <c r="P57" s="71"/>
      <c r="R57" s="179"/>
      <c r="S57" s="181"/>
      <c r="T57" s="182"/>
      <c r="U57" s="187"/>
      <c r="V57" s="83"/>
    </row>
    <row r="58" spans="1:22" ht="26" hidden="1" x14ac:dyDescent="0.2">
      <c r="A58" s="40" t="s">
        <v>139</v>
      </c>
      <c r="B58" s="40" t="s">
        <v>147</v>
      </c>
      <c r="C58" s="71"/>
      <c r="D58" s="71"/>
      <c r="E58" s="43">
        <v>10</v>
      </c>
      <c r="F58" s="62" t="s">
        <v>11</v>
      </c>
      <c r="G58" s="77"/>
      <c r="J58" s="70"/>
      <c r="K58" s="70"/>
      <c r="L58" s="102"/>
      <c r="M58" s="102"/>
      <c r="N58" s="71"/>
      <c r="O58" s="2"/>
      <c r="P58" s="71"/>
      <c r="R58" s="85"/>
      <c r="S58" s="86"/>
      <c r="T58" s="85"/>
      <c r="U58" s="84"/>
      <c r="V58" s="83"/>
    </row>
    <row r="59" spans="1:22" ht="26" hidden="1" x14ac:dyDescent="0.2">
      <c r="A59" s="41" t="s">
        <v>139</v>
      </c>
      <c r="B59" s="41" t="s">
        <v>147</v>
      </c>
      <c r="C59" s="71"/>
      <c r="D59" s="71"/>
      <c r="E59" s="44">
        <v>11</v>
      </c>
      <c r="F59" s="32" t="s">
        <v>16</v>
      </c>
      <c r="G59" s="71"/>
      <c r="J59" s="70"/>
      <c r="K59" s="70"/>
      <c r="L59" s="71"/>
      <c r="M59" s="70"/>
      <c r="N59" s="71"/>
      <c r="O59" s="2"/>
      <c r="P59" s="71"/>
      <c r="R59" s="85"/>
      <c r="S59" s="86"/>
      <c r="T59" s="85"/>
      <c r="U59" s="90"/>
      <c r="V59" s="83"/>
    </row>
    <row r="60" spans="1:22" ht="26" hidden="1" x14ac:dyDescent="0.2">
      <c r="A60" s="40" t="s">
        <v>139</v>
      </c>
      <c r="B60" s="40" t="s">
        <v>147</v>
      </c>
      <c r="C60" s="71"/>
      <c r="D60" s="71"/>
      <c r="E60" s="44">
        <v>6</v>
      </c>
      <c r="F60" s="62" t="s">
        <v>17</v>
      </c>
      <c r="G60" s="77"/>
      <c r="J60" s="70"/>
      <c r="K60" s="70"/>
      <c r="L60" s="102"/>
      <c r="M60" s="102"/>
      <c r="N60" s="71"/>
      <c r="O60" s="2"/>
      <c r="P60" s="71"/>
      <c r="R60" s="85"/>
      <c r="S60" s="86"/>
      <c r="T60" s="85"/>
      <c r="U60" s="90"/>
      <c r="V60" s="83"/>
    </row>
    <row r="61" spans="1:22" ht="26" hidden="1" x14ac:dyDescent="0.2">
      <c r="A61" s="41" t="s">
        <v>139</v>
      </c>
      <c r="B61" s="41" t="s">
        <v>147</v>
      </c>
      <c r="C61" s="71"/>
      <c r="D61" s="71"/>
      <c r="E61" s="44">
        <v>7</v>
      </c>
      <c r="F61" s="32" t="s">
        <v>13</v>
      </c>
      <c r="G61" s="71"/>
      <c r="J61" s="70"/>
      <c r="K61" s="70"/>
      <c r="L61" s="71"/>
      <c r="M61" s="70"/>
      <c r="N61" s="71"/>
      <c r="O61" s="2"/>
      <c r="P61" s="71"/>
      <c r="R61" s="85"/>
      <c r="S61" s="86"/>
      <c r="T61" s="85"/>
      <c r="U61" s="84"/>
      <c r="V61" s="88"/>
    </row>
    <row r="62" spans="1:22" ht="26" hidden="1" x14ac:dyDescent="0.2">
      <c r="A62" s="40" t="s">
        <v>139</v>
      </c>
      <c r="B62" s="40" t="s">
        <v>147</v>
      </c>
      <c r="C62" s="71"/>
      <c r="D62" s="71"/>
      <c r="E62" s="44">
        <v>5</v>
      </c>
      <c r="F62" s="62" t="s">
        <v>166</v>
      </c>
      <c r="G62" s="71"/>
      <c r="J62" s="70"/>
      <c r="K62" s="70"/>
      <c r="L62" s="71"/>
      <c r="M62" s="70"/>
      <c r="N62" s="71"/>
      <c r="O62" s="2"/>
      <c r="P62" s="71"/>
      <c r="R62" s="85"/>
      <c r="S62" s="86"/>
      <c r="T62" s="85"/>
      <c r="U62" s="84"/>
      <c r="V62" s="83"/>
    </row>
    <row r="63" spans="1:22" ht="26" hidden="1" x14ac:dyDescent="0.2">
      <c r="A63" s="41" t="s">
        <v>139</v>
      </c>
      <c r="B63" s="41" t="s">
        <v>147</v>
      </c>
      <c r="C63" s="71"/>
      <c r="D63" s="71"/>
      <c r="E63" s="44">
        <v>9</v>
      </c>
      <c r="F63" s="32" t="s">
        <v>172</v>
      </c>
      <c r="G63" s="77"/>
      <c r="J63" s="70"/>
      <c r="K63" s="70"/>
      <c r="L63" s="71"/>
      <c r="M63" s="70"/>
      <c r="N63" s="71"/>
      <c r="O63" s="2"/>
      <c r="P63" s="71"/>
      <c r="R63" s="85"/>
      <c r="S63" s="86"/>
      <c r="T63" s="85"/>
      <c r="U63" s="84"/>
      <c r="V63" s="88"/>
    </row>
    <row r="64" spans="1:22" ht="26" hidden="1" x14ac:dyDescent="0.2">
      <c r="A64" s="40" t="s">
        <v>139</v>
      </c>
      <c r="B64" s="40" t="s">
        <v>147</v>
      </c>
      <c r="C64" s="71"/>
      <c r="D64" s="71"/>
      <c r="E64" s="44">
        <v>4</v>
      </c>
      <c r="F64" s="62" t="s">
        <v>19</v>
      </c>
      <c r="G64" s="71"/>
      <c r="J64" s="70"/>
      <c r="K64" s="70"/>
      <c r="L64" s="71"/>
      <c r="M64" s="70"/>
      <c r="N64" s="71"/>
      <c r="O64" s="2"/>
      <c r="P64" s="71"/>
      <c r="R64" s="85"/>
      <c r="S64" s="86"/>
      <c r="T64" s="85"/>
      <c r="U64" s="87"/>
      <c r="V64" s="88"/>
    </row>
    <row r="65" spans="1:22" ht="26" hidden="1" x14ac:dyDescent="0.2">
      <c r="A65" s="41" t="s">
        <v>139</v>
      </c>
      <c r="B65" s="41" t="s">
        <v>147</v>
      </c>
      <c r="C65" s="71"/>
      <c r="D65" s="71"/>
      <c r="E65" s="44">
        <v>12</v>
      </c>
      <c r="F65" s="32" t="s">
        <v>24</v>
      </c>
      <c r="G65" s="71"/>
      <c r="J65" s="70"/>
      <c r="K65" s="70"/>
      <c r="L65" s="71"/>
      <c r="M65" s="70"/>
      <c r="N65" s="71"/>
      <c r="O65" s="2"/>
      <c r="P65" s="71"/>
      <c r="R65" s="85"/>
      <c r="S65" s="86"/>
      <c r="T65" s="85"/>
      <c r="U65" s="90"/>
      <c r="V65" s="88"/>
    </row>
    <row r="66" spans="1:22" ht="26" hidden="1" x14ac:dyDescent="0.2">
      <c r="A66" s="40" t="s">
        <v>139</v>
      </c>
      <c r="B66" s="40" t="s">
        <v>147</v>
      </c>
      <c r="C66" s="71"/>
      <c r="D66" s="71"/>
      <c r="E66" s="44">
        <v>22</v>
      </c>
      <c r="F66" s="62" t="s">
        <v>15</v>
      </c>
      <c r="G66" s="77"/>
      <c r="J66" s="70"/>
      <c r="K66" s="70"/>
      <c r="L66" s="71"/>
      <c r="M66" s="70"/>
      <c r="N66" s="71"/>
      <c r="O66" s="2"/>
      <c r="P66" s="71"/>
      <c r="R66" s="85"/>
      <c r="S66" s="86"/>
      <c r="T66" s="85"/>
      <c r="U66" s="90"/>
      <c r="V66" s="88"/>
    </row>
    <row r="67" spans="1:22" ht="26" hidden="1" x14ac:dyDescent="0.2">
      <c r="A67" s="41" t="s">
        <v>139</v>
      </c>
      <c r="B67" s="41" t="s">
        <v>147</v>
      </c>
      <c r="C67" s="71"/>
      <c r="D67" s="71"/>
      <c r="E67" s="44">
        <v>16</v>
      </c>
      <c r="F67" s="32" t="s">
        <v>23</v>
      </c>
      <c r="G67" s="71"/>
      <c r="J67" s="70"/>
      <c r="K67" s="70"/>
      <c r="L67" s="71"/>
      <c r="M67" s="70"/>
      <c r="N67" s="71"/>
      <c r="O67" s="2"/>
      <c r="P67" s="71"/>
      <c r="R67" s="85"/>
      <c r="S67" s="86"/>
      <c r="T67" s="85"/>
      <c r="U67" s="90"/>
      <c r="V67" s="88"/>
    </row>
    <row r="68" spans="1:22" ht="26" hidden="1" x14ac:dyDescent="0.2">
      <c r="A68" s="40" t="s">
        <v>139</v>
      </c>
      <c r="B68" s="40" t="s">
        <v>147</v>
      </c>
      <c r="C68" s="71"/>
      <c r="D68" s="71"/>
      <c r="E68" s="44">
        <v>17</v>
      </c>
      <c r="F68" s="62" t="s">
        <v>22</v>
      </c>
      <c r="G68" s="71"/>
      <c r="H68" s="76"/>
      <c r="I68" s="76"/>
      <c r="J68" s="70"/>
      <c r="K68" s="70"/>
      <c r="L68" s="71"/>
      <c r="M68" s="70"/>
      <c r="N68" s="71"/>
      <c r="O68" s="2"/>
      <c r="P68" s="71"/>
      <c r="R68" s="85"/>
      <c r="S68" s="86"/>
      <c r="T68" s="85"/>
      <c r="U68" s="84"/>
      <c r="V68" s="83"/>
    </row>
    <row r="69" spans="1:22" ht="26" hidden="1" x14ac:dyDescent="0.2">
      <c r="A69" s="41" t="s">
        <v>139</v>
      </c>
      <c r="B69" s="41" t="s">
        <v>147</v>
      </c>
      <c r="C69" s="71"/>
      <c r="D69" s="71"/>
      <c r="E69" s="44">
        <v>18</v>
      </c>
      <c r="F69" s="32" t="s">
        <v>20</v>
      </c>
      <c r="G69" s="71"/>
      <c r="J69" s="70"/>
      <c r="K69" s="70"/>
      <c r="L69" s="71"/>
      <c r="M69" s="70"/>
      <c r="N69" s="71"/>
      <c r="O69" s="2"/>
      <c r="P69" s="71"/>
      <c r="R69" s="85"/>
      <c r="S69" s="86"/>
      <c r="T69" s="85"/>
      <c r="U69" s="87"/>
      <c r="V69" s="83"/>
    </row>
    <row r="70" spans="1:22" ht="26" hidden="1" x14ac:dyDescent="0.2">
      <c r="A70" s="40" t="s">
        <v>139</v>
      </c>
      <c r="B70" s="40" t="s">
        <v>147</v>
      </c>
      <c r="C70" s="71"/>
      <c r="D70" s="71"/>
      <c r="E70" s="44">
        <v>8</v>
      </c>
      <c r="F70" s="62" t="s">
        <v>25</v>
      </c>
      <c r="G70" s="71"/>
      <c r="J70" s="70"/>
      <c r="K70" s="70"/>
      <c r="L70" s="71"/>
      <c r="M70" s="70"/>
      <c r="N70" s="71"/>
      <c r="O70" s="2"/>
      <c r="P70" s="71"/>
      <c r="R70" s="85"/>
      <c r="S70" s="86"/>
      <c r="T70" s="85"/>
      <c r="U70" s="90"/>
      <c r="V70" s="83"/>
    </row>
    <row r="71" spans="1:22" ht="26" hidden="1" x14ac:dyDescent="0.2">
      <c r="A71" s="41" t="s">
        <v>139</v>
      </c>
      <c r="B71" s="41" t="s">
        <v>147</v>
      </c>
      <c r="C71" s="71"/>
      <c r="D71" s="71"/>
      <c r="E71" s="44">
        <v>15</v>
      </c>
      <c r="F71" s="32" t="s">
        <v>171</v>
      </c>
      <c r="G71" s="77"/>
      <c r="J71" s="70"/>
      <c r="K71" s="70"/>
      <c r="L71" s="71"/>
      <c r="M71" s="70"/>
      <c r="N71" s="71"/>
      <c r="O71" s="2"/>
      <c r="P71" s="70"/>
      <c r="R71" s="85"/>
      <c r="S71" s="86"/>
      <c r="T71" s="85"/>
      <c r="U71" s="87"/>
      <c r="V71" s="83"/>
    </row>
    <row r="72" spans="1:22" ht="26" x14ac:dyDescent="0.2">
      <c r="A72" s="40" t="s">
        <v>139</v>
      </c>
      <c r="B72" s="40" t="s">
        <v>147</v>
      </c>
      <c r="C72" s="71" t="s">
        <v>191</v>
      </c>
      <c r="D72" s="71"/>
      <c r="E72" s="44">
        <v>24</v>
      </c>
      <c r="F72" s="62" t="s">
        <v>175</v>
      </c>
      <c r="G72" s="71"/>
      <c r="H72" s="16" t="s">
        <v>158</v>
      </c>
      <c r="J72" s="71"/>
      <c r="K72" s="71"/>
      <c r="L72" s="71"/>
      <c r="M72" s="70"/>
      <c r="N72" s="71"/>
      <c r="O72" s="2"/>
      <c r="P72" s="71"/>
      <c r="R72" s="85"/>
      <c r="S72" s="86"/>
      <c r="T72" s="85"/>
      <c r="U72" s="87"/>
      <c r="V72" s="83"/>
    </row>
    <row r="73" spans="1:22" ht="26" hidden="1" x14ac:dyDescent="0.2">
      <c r="A73" s="41" t="s">
        <v>139</v>
      </c>
      <c r="B73" s="41" t="s">
        <v>147</v>
      </c>
      <c r="C73" s="71"/>
      <c r="D73" s="71"/>
      <c r="E73" s="43">
        <v>19</v>
      </c>
      <c r="F73" s="32" t="s">
        <v>10</v>
      </c>
      <c r="G73" s="77"/>
      <c r="J73" s="70"/>
      <c r="K73" s="70"/>
      <c r="L73" s="71"/>
      <c r="M73" s="102"/>
      <c r="N73" s="71"/>
      <c r="O73" s="2"/>
      <c r="P73" s="71"/>
      <c r="R73" s="85"/>
      <c r="S73" s="86"/>
      <c r="T73" s="85"/>
      <c r="U73" s="87"/>
      <c r="V73" s="83"/>
    </row>
    <row r="74" spans="1:22" ht="26" x14ac:dyDescent="0.2">
      <c r="A74" s="40" t="s">
        <v>139</v>
      </c>
      <c r="B74" s="40" t="s">
        <v>147</v>
      </c>
      <c r="C74" s="71" t="s">
        <v>191</v>
      </c>
      <c r="D74" s="71"/>
      <c r="E74" s="44">
        <v>25</v>
      </c>
      <c r="F74" s="62" t="s">
        <v>176</v>
      </c>
      <c r="G74" s="71"/>
      <c r="H74" s="16" t="s">
        <v>158</v>
      </c>
      <c r="J74" s="71"/>
      <c r="K74" s="71"/>
      <c r="L74" s="71"/>
      <c r="M74" s="70"/>
      <c r="N74" s="71"/>
      <c r="O74" s="2"/>
      <c r="P74" s="71"/>
      <c r="R74" s="85"/>
      <c r="S74" s="86"/>
      <c r="T74" s="85"/>
      <c r="U74" s="87"/>
      <c r="V74" s="83"/>
    </row>
    <row r="75" spans="1:22" ht="26" hidden="1" x14ac:dyDescent="0.2">
      <c r="A75" s="41" t="s">
        <v>139</v>
      </c>
      <c r="B75" s="41" t="s">
        <v>147</v>
      </c>
      <c r="C75" s="71"/>
      <c r="D75" s="71"/>
      <c r="E75" s="43">
        <v>20</v>
      </c>
      <c r="F75" s="32" t="s">
        <v>164</v>
      </c>
      <c r="G75" s="71"/>
      <c r="J75" s="71"/>
      <c r="K75" s="71"/>
      <c r="L75" s="71"/>
      <c r="M75" s="70"/>
      <c r="N75" s="71"/>
      <c r="O75" s="2"/>
      <c r="P75" s="71"/>
      <c r="R75" s="85"/>
      <c r="S75" s="86"/>
      <c r="T75" s="85"/>
      <c r="U75" s="87"/>
      <c r="V75" s="83"/>
    </row>
    <row r="76" spans="1:22" ht="26" hidden="1" x14ac:dyDescent="0.2">
      <c r="A76" s="40" t="s">
        <v>139</v>
      </c>
      <c r="B76" s="40" t="s">
        <v>148</v>
      </c>
      <c r="C76" s="71"/>
      <c r="D76" s="71"/>
      <c r="E76" s="44">
        <v>1</v>
      </c>
      <c r="F76" s="62" t="s">
        <v>18</v>
      </c>
      <c r="G76" s="71"/>
      <c r="J76" s="70"/>
      <c r="K76" s="71"/>
      <c r="L76" s="71"/>
      <c r="M76" s="70"/>
      <c r="N76" s="71"/>
      <c r="O76" s="2"/>
      <c r="P76" s="71"/>
      <c r="R76" s="85"/>
      <c r="S76" s="86"/>
      <c r="T76" s="85"/>
      <c r="U76" s="87"/>
      <c r="V76" s="83"/>
    </row>
    <row r="77" spans="1:22" ht="26" hidden="1" x14ac:dyDescent="0.2">
      <c r="A77" s="41" t="s">
        <v>139</v>
      </c>
      <c r="B77" s="41" t="s">
        <v>148</v>
      </c>
      <c r="C77" s="71"/>
      <c r="D77" s="71"/>
      <c r="E77" s="44">
        <v>2</v>
      </c>
      <c r="F77" s="32" t="s">
        <v>12</v>
      </c>
      <c r="G77" s="71"/>
      <c r="J77" s="71"/>
      <c r="K77" s="71"/>
      <c r="L77" s="71"/>
      <c r="M77" s="70"/>
      <c r="N77" s="71"/>
      <c r="O77" s="2"/>
      <c r="P77" s="71"/>
      <c r="R77" s="85"/>
      <c r="S77" s="86"/>
      <c r="T77" s="85"/>
      <c r="U77" s="87"/>
      <c r="V77" s="83"/>
    </row>
    <row r="78" spans="1:22" ht="26" hidden="1" x14ac:dyDescent="0.2">
      <c r="A78" s="40" t="s">
        <v>139</v>
      </c>
      <c r="B78" s="40" t="s">
        <v>148</v>
      </c>
      <c r="C78" s="71"/>
      <c r="D78" s="71"/>
      <c r="E78" s="43">
        <v>10</v>
      </c>
      <c r="F78" s="62" t="s">
        <v>11</v>
      </c>
      <c r="G78" s="71"/>
      <c r="J78" s="71"/>
      <c r="K78" s="71"/>
      <c r="L78" s="71"/>
      <c r="M78" s="70"/>
      <c r="N78" s="71"/>
      <c r="O78" s="2"/>
      <c r="P78" s="71"/>
      <c r="R78" s="85"/>
      <c r="S78" s="86"/>
      <c r="T78" s="85"/>
      <c r="U78" s="87"/>
      <c r="V78" s="83"/>
    </row>
    <row r="79" spans="1:22" ht="26" hidden="1" x14ac:dyDescent="0.2">
      <c r="A79" s="41" t="s">
        <v>139</v>
      </c>
      <c r="B79" s="41" t="s">
        <v>148</v>
      </c>
      <c r="C79" s="71"/>
      <c r="D79" s="71"/>
      <c r="E79" s="44">
        <v>11</v>
      </c>
      <c r="F79" s="32" t="s">
        <v>16</v>
      </c>
      <c r="G79" s="71"/>
      <c r="J79" s="71"/>
      <c r="K79" s="71"/>
      <c r="L79" s="71"/>
      <c r="M79" s="70"/>
      <c r="N79" s="71"/>
      <c r="O79" s="2"/>
      <c r="P79" s="71"/>
      <c r="R79" s="85"/>
      <c r="S79" s="86"/>
      <c r="T79" s="85"/>
      <c r="U79" s="87"/>
      <c r="V79" s="83"/>
    </row>
    <row r="80" spans="1:22" ht="26" x14ac:dyDescent="0.2">
      <c r="A80" s="40" t="s">
        <v>139</v>
      </c>
      <c r="B80" s="40" t="s">
        <v>148</v>
      </c>
      <c r="C80" s="71" t="s">
        <v>191</v>
      </c>
      <c r="D80" s="71"/>
      <c r="E80" s="44">
        <v>26</v>
      </c>
      <c r="F80" s="62" t="s">
        <v>168</v>
      </c>
      <c r="G80" s="71"/>
      <c r="H80" s="16" t="s">
        <v>158</v>
      </c>
      <c r="J80" s="70"/>
      <c r="K80" s="70"/>
      <c r="L80" s="71"/>
      <c r="M80" s="70"/>
      <c r="N80" s="71"/>
      <c r="O80" s="2"/>
      <c r="P80" s="71"/>
      <c r="R80" s="85"/>
      <c r="S80" s="86"/>
      <c r="T80" s="85"/>
      <c r="U80" s="87"/>
      <c r="V80" s="83"/>
    </row>
    <row r="81" spans="1:22" ht="26" x14ac:dyDescent="0.2">
      <c r="A81" s="41" t="s">
        <v>139</v>
      </c>
      <c r="B81" s="41" t="s">
        <v>148</v>
      </c>
      <c r="C81" s="71" t="s">
        <v>191</v>
      </c>
      <c r="D81" s="71"/>
      <c r="E81" s="44">
        <v>27</v>
      </c>
      <c r="F81" s="32" t="s">
        <v>14</v>
      </c>
      <c r="G81" s="71"/>
      <c r="H81" s="16" t="s">
        <v>158</v>
      </c>
      <c r="J81" s="71"/>
      <c r="K81" s="71"/>
      <c r="L81" s="71"/>
      <c r="M81" s="70"/>
      <c r="N81" s="71"/>
      <c r="O81" s="2"/>
      <c r="P81" s="71"/>
      <c r="R81" s="85"/>
      <c r="S81" s="86"/>
      <c r="T81" s="85"/>
      <c r="U81" s="87"/>
      <c r="V81" s="83"/>
    </row>
    <row r="82" spans="1:22" ht="26" hidden="1" x14ac:dyDescent="0.2">
      <c r="A82" s="40" t="s">
        <v>139</v>
      </c>
      <c r="B82" s="40" t="s">
        <v>148</v>
      </c>
      <c r="C82" s="71"/>
      <c r="D82" s="71"/>
      <c r="E82" s="44">
        <v>12</v>
      </c>
      <c r="F82" s="62" t="s">
        <v>24</v>
      </c>
      <c r="G82" s="71"/>
      <c r="J82" s="70"/>
      <c r="K82" s="70"/>
      <c r="L82" s="71"/>
      <c r="M82" s="70"/>
      <c r="N82" s="71"/>
      <c r="O82" s="2"/>
      <c r="P82" s="71"/>
      <c r="R82" s="85"/>
      <c r="S82" s="86"/>
      <c r="T82" s="85"/>
      <c r="U82" s="87"/>
      <c r="V82" s="83"/>
    </row>
    <row r="83" spans="1:22" hidden="1" x14ac:dyDescent="0.2">
      <c r="A83" s="41" t="s">
        <v>139</v>
      </c>
      <c r="B83" s="41" t="s">
        <v>149</v>
      </c>
      <c r="C83" s="71"/>
      <c r="D83" s="71"/>
      <c r="E83" s="44">
        <v>1</v>
      </c>
      <c r="F83" s="32" t="s">
        <v>18</v>
      </c>
      <c r="G83" s="71"/>
      <c r="J83" s="71"/>
      <c r="K83" s="71"/>
      <c r="L83" s="71"/>
      <c r="M83" s="70"/>
      <c r="N83" s="71"/>
      <c r="O83" s="2"/>
      <c r="P83" s="71"/>
      <c r="R83" s="85"/>
      <c r="S83" s="86"/>
      <c r="T83" s="85"/>
      <c r="U83" s="87"/>
      <c r="V83" s="83"/>
    </row>
    <row r="84" spans="1:22" hidden="1" x14ac:dyDescent="0.2">
      <c r="A84" s="40" t="s">
        <v>139</v>
      </c>
      <c r="B84" s="40" t="s">
        <v>149</v>
      </c>
      <c r="C84" s="71"/>
      <c r="D84" s="71"/>
      <c r="E84" s="44">
        <v>2</v>
      </c>
      <c r="F84" s="62" t="s">
        <v>12</v>
      </c>
      <c r="G84" s="71"/>
      <c r="J84" s="70"/>
      <c r="K84" s="70"/>
      <c r="L84" s="71"/>
      <c r="M84" s="70"/>
      <c r="N84" s="71"/>
      <c r="O84" s="2"/>
      <c r="P84" s="71"/>
      <c r="R84" s="85"/>
      <c r="S84" s="86"/>
      <c r="T84" s="85"/>
      <c r="U84" s="87"/>
      <c r="V84" s="88"/>
    </row>
    <row r="85" spans="1:22" hidden="1" x14ac:dyDescent="0.2">
      <c r="A85" s="41" t="s">
        <v>139</v>
      </c>
      <c r="B85" s="41" t="s">
        <v>149</v>
      </c>
      <c r="C85" s="71"/>
      <c r="D85" s="71"/>
      <c r="E85" s="43">
        <v>10</v>
      </c>
      <c r="F85" s="32" t="s">
        <v>11</v>
      </c>
      <c r="G85" s="71"/>
      <c r="J85" s="70"/>
      <c r="K85" s="70"/>
      <c r="L85" s="71"/>
      <c r="M85" s="70"/>
      <c r="N85" s="71"/>
      <c r="O85" s="2"/>
      <c r="P85" s="71"/>
      <c r="R85" s="85"/>
      <c r="S85" s="86"/>
      <c r="T85" s="85"/>
      <c r="U85" s="87"/>
      <c r="V85" s="83"/>
    </row>
    <row r="86" spans="1:22" hidden="1" x14ac:dyDescent="0.2">
      <c r="A86" s="40" t="s">
        <v>139</v>
      </c>
      <c r="B86" s="40" t="s">
        <v>149</v>
      </c>
      <c r="C86" s="71"/>
      <c r="D86" s="71"/>
      <c r="E86" s="44">
        <v>11</v>
      </c>
      <c r="F86" s="62" t="s">
        <v>16</v>
      </c>
      <c r="G86" s="71"/>
      <c r="J86" s="70"/>
      <c r="K86" s="70"/>
      <c r="L86" s="71"/>
      <c r="M86" s="70"/>
      <c r="N86" s="71"/>
      <c r="O86" s="2"/>
      <c r="P86" s="71"/>
      <c r="R86" s="85"/>
      <c r="S86" s="86"/>
      <c r="T86" s="85"/>
      <c r="U86" s="87"/>
      <c r="V86" s="88"/>
    </row>
    <row r="87" spans="1:22" hidden="1" x14ac:dyDescent="0.2">
      <c r="A87" s="41" t="s">
        <v>139</v>
      </c>
      <c r="B87" s="41" t="s">
        <v>149</v>
      </c>
      <c r="C87" s="71"/>
      <c r="D87" s="71"/>
      <c r="E87" s="44">
        <v>12</v>
      </c>
      <c r="F87" s="32" t="s">
        <v>24</v>
      </c>
      <c r="G87" s="71"/>
      <c r="J87" s="70"/>
      <c r="K87" s="70"/>
      <c r="L87" s="71"/>
      <c r="M87" s="70"/>
      <c r="N87" s="71"/>
      <c r="O87" s="2"/>
      <c r="P87" s="71"/>
      <c r="R87" s="85"/>
      <c r="S87" s="86"/>
      <c r="T87" s="85"/>
      <c r="U87" s="87"/>
      <c r="V87" s="88"/>
    </row>
    <row r="88" spans="1:22" hidden="1" x14ac:dyDescent="0.2">
      <c r="A88" s="40" t="s">
        <v>139</v>
      </c>
      <c r="B88" s="40" t="s">
        <v>149</v>
      </c>
      <c r="C88" s="71"/>
      <c r="D88" s="71"/>
      <c r="E88" s="44">
        <v>26</v>
      </c>
      <c r="F88" s="62" t="s">
        <v>168</v>
      </c>
      <c r="G88" s="71"/>
      <c r="J88" s="71"/>
      <c r="K88" s="71"/>
      <c r="L88" s="71"/>
      <c r="M88" s="71"/>
      <c r="N88" s="71"/>
      <c r="O88" s="2"/>
      <c r="P88" s="89"/>
      <c r="R88" s="85"/>
      <c r="S88" s="86"/>
      <c r="T88" s="85"/>
      <c r="U88" s="87"/>
      <c r="V88" s="88"/>
    </row>
    <row r="89" spans="1:22" hidden="1" x14ac:dyDescent="0.2">
      <c r="A89" s="41" t="s">
        <v>139</v>
      </c>
      <c r="B89" s="41" t="s">
        <v>149</v>
      </c>
      <c r="C89" s="71"/>
      <c r="D89" s="71"/>
      <c r="E89" s="44">
        <v>22</v>
      </c>
      <c r="F89" s="32" t="s">
        <v>15</v>
      </c>
      <c r="G89" s="71"/>
      <c r="J89" s="71"/>
      <c r="K89" s="71"/>
      <c r="L89" s="71"/>
      <c r="M89" s="70"/>
      <c r="N89" s="71"/>
      <c r="O89" s="2"/>
      <c r="P89" s="71"/>
      <c r="R89" s="85"/>
      <c r="S89" s="86"/>
      <c r="T89" s="85"/>
      <c r="U89" s="87"/>
      <c r="V89" s="83"/>
    </row>
    <row r="90" spans="1:22" hidden="1" x14ac:dyDescent="0.2">
      <c r="A90" s="40" t="s">
        <v>139</v>
      </c>
      <c r="B90" s="40" t="s">
        <v>149</v>
      </c>
      <c r="C90" s="71"/>
      <c r="D90" s="71"/>
      <c r="E90" s="43">
        <v>19</v>
      </c>
      <c r="F90" s="62" t="s">
        <v>10</v>
      </c>
      <c r="G90" s="71"/>
      <c r="J90" s="71"/>
      <c r="K90" s="71"/>
      <c r="L90" s="71"/>
      <c r="M90" s="70"/>
      <c r="N90" s="71"/>
      <c r="O90" s="2"/>
      <c r="P90" s="71"/>
      <c r="R90" s="85"/>
      <c r="S90" s="86"/>
      <c r="T90" s="85"/>
      <c r="U90" s="84"/>
      <c r="V90" s="83"/>
    </row>
    <row r="91" spans="1:22" hidden="1" x14ac:dyDescent="0.2">
      <c r="A91" s="41" t="s">
        <v>139</v>
      </c>
      <c r="B91" s="41" t="s">
        <v>149</v>
      </c>
      <c r="C91" s="71"/>
      <c r="D91" s="71"/>
      <c r="E91" s="44">
        <v>23</v>
      </c>
      <c r="F91" s="32" t="s">
        <v>47</v>
      </c>
      <c r="G91" s="77"/>
      <c r="J91" s="70"/>
      <c r="K91" s="70"/>
      <c r="L91" s="102"/>
      <c r="M91" s="102"/>
      <c r="N91" s="71"/>
      <c r="O91" s="2"/>
      <c r="P91" s="71"/>
      <c r="R91" s="85"/>
      <c r="S91" s="86"/>
      <c r="T91" s="85"/>
      <c r="U91" s="84"/>
      <c r="V91" s="83"/>
    </row>
    <row r="92" spans="1:22" x14ac:dyDescent="0.2">
      <c r="A92" s="40" t="s">
        <v>139</v>
      </c>
      <c r="B92" s="40" t="s">
        <v>149</v>
      </c>
      <c r="C92" s="71" t="s">
        <v>191</v>
      </c>
      <c r="D92" s="71"/>
      <c r="E92" s="44">
        <v>28</v>
      </c>
      <c r="F92" s="62" t="s">
        <v>169</v>
      </c>
      <c r="G92" s="71"/>
      <c r="H92" s="16" t="s">
        <v>6</v>
      </c>
      <c r="J92" s="71"/>
      <c r="K92" s="71"/>
      <c r="L92" s="71"/>
      <c r="M92" s="70"/>
      <c r="N92" s="71"/>
      <c r="O92" s="2"/>
      <c r="P92" s="71"/>
      <c r="R92" s="85"/>
      <c r="S92" s="86"/>
      <c r="T92" s="85"/>
      <c r="U92" s="87"/>
      <c r="V92" s="83"/>
    </row>
    <row r="93" spans="1:22" hidden="1" x14ac:dyDescent="0.2">
      <c r="A93" s="41" t="s">
        <v>139</v>
      </c>
      <c r="B93" s="41" t="s">
        <v>149</v>
      </c>
      <c r="C93" s="71"/>
      <c r="D93" s="71"/>
      <c r="E93" s="44">
        <v>27</v>
      </c>
      <c r="F93" s="32" t="s">
        <v>173</v>
      </c>
      <c r="G93" s="71"/>
      <c r="J93" s="71"/>
      <c r="K93" s="71"/>
      <c r="L93" s="71"/>
      <c r="M93" s="70"/>
      <c r="N93" s="71"/>
      <c r="O93" s="2"/>
      <c r="P93" s="71"/>
      <c r="R93" s="85"/>
      <c r="S93" s="86"/>
      <c r="T93" s="85"/>
      <c r="U93" s="87"/>
      <c r="V93" s="83"/>
    </row>
    <row r="94" spans="1:22" x14ac:dyDescent="0.2">
      <c r="A94" s="40" t="s">
        <v>139</v>
      </c>
      <c r="B94" s="40" t="s">
        <v>149</v>
      </c>
      <c r="C94" s="71" t="s">
        <v>191</v>
      </c>
      <c r="D94" s="71"/>
      <c r="E94" s="44">
        <v>29</v>
      </c>
      <c r="F94" s="62" t="s">
        <v>174</v>
      </c>
      <c r="G94" s="71"/>
      <c r="H94" s="16" t="s">
        <v>6</v>
      </c>
      <c r="J94" s="71"/>
      <c r="K94" s="71"/>
      <c r="L94" s="71"/>
      <c r="M94" s="70"/>
      <c r="N94" s="71"/>
      <c r="O94" s="2"/>
      <c r="P94" s="71"/>
      <c r="R94" s="85"/>
      <c r="S94" s="86"/>
      <c r="T94" s="85"/>
      <c r="U94" s="87"/>
      <c r="V94" s="83"/>
    </row>
    <row r="95" spans="1:22" ht="26" hidden="1" x14ac:dyDescent="0.2">
      <c r="A95" s="41" t="s">
        <v>139</v>
      </c>
      <c r="B95" s="41" t="s">
        <v>150</v>
      </c>
      <c r="C95" s="71"/>
      <c r="D95" s="71"/>
      <c r="E95" s="44">
        <v>1</v>
      </c>
      <c r="F95" s="32" t="s">
        <v>18</v>
      </c>
      <c r="G95" s="71"/>
      <c r="H95" s="71"/>
      <c r="I95" s="71"/>
      <c r="J95" s="71"/>
      <c r="K95" s="71"/>
      <c r="L95" s="71"/>
      <c r="M95" s="70"/>
      <c r="N95" s="71"/>
      <c r="O95" s="2"/>
      <c r="P95" s="71"/>
      <c r="R95" s="85"/>
      <c r="S95" s="86"/>
      <c r="T95" s="85"/>
      <c r="U95" s="84"/>
      <c r="V95" s="83"/>
    </row>
    <row r="96" spans="1:22" ht="26" hidden="1" x14ac:dyDescent="0.2">
      <c r="A96" s="40" t="s">
        <v>139</v>
      </c>
      <c r="B96" s="40" t="s">
        <v>150</v>
      </c>
      <c r="C96" s="71"/>
      <c r="D96" s="71"/>
      <c r="E96" s="44">
        <v>2</v>
      </c>
      <c r="F96" s="62" t="s">
        <v>12</v>
      </c>
      <c r="G96" s="71"/>
      <c r="H96" s="71"/>
      <c r="I96" s="71"/>
      <c r="J96" s="71"/>
      <c r="K96" s="71"/>
      <c r="L96" s="71"/>
      <c r="M96" s="70"/>
      <c r="N96" s="71"/>
      <c r="O96" s="2"/>
      <c r="P96" s="71"/>
      <c r="R96" s="85"/>
      <c r="S96" s="86"/>
      <c r="T96" s="85"/>
      <c r="U96" s="84"/>
      <c r="V96" s="83"/>
    </row>
    <row r="97" spans="1:22" ht="26" hidden="1" x14ac:dyDescent="0.2">
      <c r="A97" s="41" t="s">
        <v>139</v>
      </c>
      <c r="B97" s="41" t="s">
        <v>150</v>
      </c>
      <c r="C97" s="71"/>
      <c r="D97" s="71"/>
      <c r="E97" s="43">
        <v>10</v>
      </c>
      <c r="F97" s="32" t="s">
        <v>11</v>
      </c>
      <c r="G97" s="71"/>
      <c r="H97" s="71"/>
      <c r="I97" s="71"/>
      <c r="J97" s="71"/>
      <c r="K97" s="71"/>
      <c r="L97" s="71"/>
      <c r="M97" s="70"/>
      <c r="N97" s="71"/>
      <c r="O97" s="2"/>
      <c r="P97" s="71"/>
      <c r="R97" s="85"/>
      <c r="S97" s="86"/>
      <c r="T97" s="85"/>
      <c r="U97" s="84"/>
      <c r="V97" s="83"/>
    </row>
    <row r="98" spans="1:22" ht="26" hidden="1" x14ac:dyDescent="0.2">
      <c r="A98" s="40" t="s">
        <v>139</v>
      </c>
      <c r="B98" s="40" t="s">
        <v>150</v>
      </c>
      <c r="C98" s="71"/>
      <c r="D98" s="71"/>
      <c r="E98" s="44">
        <v>11</v>
      </c>
      <c r="F98" s="62" t="s">
        <v>16</v>
      </c>
      <c r="G98" s="71"/>
      <c r="H98" s="71"/>
      <c r="I98" s="71"/>
      <c r="J98" s="71"/>
      <c r="K98" s="71"/>
      <c r="L98" s="71"/>
      <c r="M98" s="70"/>
      <c r="N98" s="71"/>
      <c r="O98" s="2"/>
      <c r="P98" s="71"/>
      <c r="R98" s="85"/>
      <c r="S98" s="86"/>
      <c r="T98" s="85"/>
      <c r="U98" s="87"/>
      <c r="V98" s="88"/>
    </row>
    <row r="99" spans="1:22" ht="26" hidden="1" x14ac:dyDescent="0.2">
      <c r="A99" s="41" t="s">
        <v>139</v>
      </c>
      <c r="B99" s="41" t="s">
        <v>150</v>
      </c>
      <c r="C99" s="71"/>
      <c r="D99" s="71"/>
      <c r="E99" s="44">
        <v>12</v>
      </c>
      <c r="F99" s="32" t="s">
        <v>24</v>
      </c>
      <c r="G99" s="71"/>
      <c r="H99" s="71"/>
      <c r="I99" s="71"/>
      <c r="J99" s="71"/>
      <c r="K99" s="71"/>
      <c r="L99" s="71"/>
      <c r="M99" s="70"/>
      <c r="N99" s="71"/>
      <c r="O99" s="2"/>
      <c r="P99" s="71"/>
      <c r="R99" s="85"/>
      <c r="S99" s="86"/>
      <c r="T99" s="85"/>
      <c r="U99" s="87"/>
      <c r="V99" s="83"/>
    </row>
    <row r="100" spans="1:22" ht="26" hidden="1" x14ac:dyDescent="0.2">
      <c r="A100" s="40" t="s">
        <v>139</v>
      </c>
      <c r="B100" s="40" t="s">
        <v>150</v>
      </c>
      <c r="C100" s="71"/>
      <c r="D100" s="71"/>
      <c r="E100" s="44">
        <v>26</v>
      </c>
      <c r="F100" s="62" t="s">
        <v>168</v>
      </c>
      <c r="G100" s="71"/>
      <c r="H100" s="71"/>
      <c r="I100" s="71"/>
      <c r="J100" s="71"/>
      <c r="K100" s="71"/>
      <c r="L100" s="71"/>
      <c r="M100" s="70"/>
      <c r="N100" s="71"/>
      <c r="O100" s="2"/>
      <c r="P100" s="71"/>
      <c r="R100" s="85"/>
      <c r="S100" s="86"/>
      <c r="T100" s="85"/>
      <c r="U100" s="84"/>
      <c r="V100" s="83"/>
    </row>
    <row r="101" spans="1:22" hidden="1" x14ac:dyDescent="0.2">
      <c r="A101" s="40" t="s">
        <v>186</v>
      </c>
      <c r="B101" s="40" t="s">
        <v>151</v>
      </c>
      <c r="C101" s="71"/>
      <c r="D101" s="71"/>
      <c r="E101" s="43">
        <v>1</v>
      </c>
      <c r="F101" s="62" t="s">
        <v>18</v>
      </c>
      <c r="H101" s="71"/>
      <c r="I101" s="71"/>
      <c r="J101" s="71"/>
      <c r="K101" s="71"/>
      <c r="L101" s="71"/>
      <c r="M101" s="70"/>
      <c r="N101" s="71"/>
      <c r="O101" s="2"/>
      <c r="P101" s="71"/>
      <c r="R101" s="85"/>
      <c r="S101" s="86"/>
      <c r="T101" s="85"/>
      <c r="U101" s="87"/>
      <c r="V101" s="83"/>
    </row>
    <row r="102" spans="1:22" hidden="1" x14ac:dyDescent="0.2">
      <c r="A102" s="41" t="s">
        <v>186</v>
      </c>
      <c r="B102" s="41" t="s">
        <v>151</v>
      </c>
      <c r="C102" s="71"/>
      <c r="D102" s="71"/>
      <c r="E102" s="44">
        <v>2</v>
      </c>
      <c r="F102" s="32" t="s">
        <v>12</v>
      </c>
      <c r="H102" s="71"/>
      <c r="I102" s="71"/>
      <c r="J102" s="71"/>
      <c r="K102" s="71"/>
      <c r="L102" s="71"/>
      <c r="M102" s="70"/>
      <c r="N102" s="71"/>
      <c r="O102" s="2"/>
      <c r="P102" s="71"/>
      <c r="R102" s="85"/>
      <c r="S102" s="86"/>
      <c r="T102" s="85"/>
      <c r="U102" s="87"/>
      <c r="V102" s="83"/>
    </row>
    <row r="103" spans="1:22" hidden="1" x14ac:dyDescent="0.2">
      <c r="A103" s="40" t="s">
        <v>186</v>
      </c>
      <c r="B103" s="40" t="s">
        <v>151</v>
      </c>
      <c r="C103" s="71"/>
      <c r="D103" s="71"/>
      <c r="E103" s="43">
        <v>10</v>
      </c>
      <c r="F103" s="62" t="s">
        <v>11</v>
      </c>
      <c r="G103" s="71"/>
      <c r="H103" s="71"/>
      <c r="I103" s="71"/>
      <c r="J103" s="71"/>
      <c r="K103" s="71"/>
      <c r="L103" s="71"/>
      <c r="M103" s="70"/>
      <c r="N103" s="71"/>
      <c r="O103" s="2"/>
      <c r="P103" s="71"/>
      <c r="R103" s="85"/>
      <c r="S103" s="86"/>
      <c r="T103" s="85"/>
      <c r="U103" s="84"/>
      <c r="V103" s="83"/>
    </row>
    <row r="104" spans="1:22" x14ac:dyDescent="0.2">
      <c r="A104" s="41" t="s">
        <v>186</v>
      </c>
      <c r="B104" s="41" t="s">
        <v>151</v>
      </c>
      <c r="C104" s="71" t="s">
        <v>191</v>
      </c>
      <c r="D104" s="71"/>
      <c r="E104" s="44">
        <v>30</v>
      </c>
      <c r="F104" s="32" t="s">
        <v>165</v>
      </c>
      <c r="G104" s="71"/>
      <c r="H104" s="16" t="s">
        <v>77</v>
      </c>
      <c r="J104" s="71"/>
      <c r="K104" s="71"/>
      <c r="L104" s="71"/>
      <c r="M104" s="70"/>
      <c r="N104" s="71"/>
      <c r="O104" s="2"/>
      <c r="P104" s="71"/>
      <c r="R104" s="85"/>
      <c r="S104" s="86"/>
      <c r="T104" s="85"/>
      <c r="U104" s="87"/>
      <c r="V104" s="83"/>
    </row>
    <row r="105" spans="1:22" hidden="1" x14ac:dyDescent="0.2">
      <c r="A105" s="40" t="s">
        <v>186</v>
      </c>
      <c r="B105" s="40" t="s">
        <v>151</v>
      </c>
      <c r="C105" s="71"/>
      <c r="D105" s="71"/>
      <c r="E105" s="44">
        <v>12</v>
      </c>
      <c r="F105" s="62" t="s">
        <v>24</v>
      </c>
      <c r="G105" s="71"/>
      <c r="J105" s="71"/>
      <c r="K105" s="71"/>
      <c r="L105" s="71"/>
      <c r="M105" s="70"/>
      <c r="N105" s="71"/>
      <c r="O105" s="2"/>
      <c r="P105" s="71"/>
      <c r="R105" s="85"/>
      <c r="S105" s="86"/>
      <c r="T105" s="85"/>
      <c r="U105" s="84"/>
      <c r="V105" s="83"/>
    </row>
    <row r="106" spans="1:22" hidden="1" x14ac:dyDescent="0.2">
      <c r="A106" s="41" t="s">
        <v>186</v>
      </c>
      <c r="B106" s="41" t="s">
        <v>151</v>
      </c>
      <c r="C106" s="71"/>
      <c r="D106" s="71"/>
      <c r="E106" s="44">
        <v>28</v>
      </c>
      <c r="F106" s="32" t="s">
        <v>169</v>
      </c>
      <c r="G106" s="71"/>
      <c r="J106" s="71"/>
      <c r="K106" s="71"/>
      <c r="L106" s="71"/>
      <c r="M106" s="70"/>
      <c r="N106" s="71"/>
      <c r="O106" s="2"/>
      <c r="P106" s="71"/>
      <c r="R106" s="85"/>
      <c r="S106" s="86"/>
      <c r="T106" s="85"/>
      <c r="U106" s="84"/>
      <c r="V106" s="83"/>
    </row>
    <row r="107" spans="1:22" ht="26" hidden="1" x14ac:dyDescent="0.2">
      <c r="A107" s="41" t="s">
        <v>141</v>
      </c>
      <c r="B107" s="41" t="s">
        <v>152</v>
      </c>
      <c r="C107" s="71"/>
      <c r="D107" s="71"/>
      <c r="E107" s="43">
        <v>1</v>
      </c>
      <c r="F107" s="32" t="s">
        <v>18</v>
      </c>
      <c r="G107" s="71"/>
      <c r="J107" s="71"/>
      <c r="K107" s="71"/>
      <c r="L107" s="71"/>
      <c r="M107" s="70"/>
      <c r="N107" s="71"/>
      <c r="O107" s="70"/>
      <c r="P107" s="71"/>
      <c r="R107" s="85"/>
      <c r="S107" s="86"/>
      <c r="T107" s="85"/>
      <c r="U107" s="84"/>
      <c r="V107" s="83"/>
    </row>
    <row r="108" spans="1:22" ht="26" hidden="1" x14ac:dyDescent="0.2">
      <c r="A108" s="40" t="s">
        <v>141</v>
      </c>
      <c r="B108" s="40" t="s">
        <v>152</v>
      </c>
      <c r="C108" s="71"/>
      <c r="D108" s="71"/>
      <c r="E108" s="43">
        <v>2</v>
      </c>
      <c r="F108" s="62" t="s">
        <v>12</v>
      </c>
      <c r="G108" s="71"/>
      <c r="J108" s="71"/>
      <c r="K108" s="71"/>
      <c r="L108" s="71"/>
      <c r="M108" s="70"/>
      <c r="N108" s="71"/>
      <c r="O108" s="70"/>
      <c r="P108" s="71"/>
      <c r="R108" s="85"/>
      <c r="S108" s="86"/>
      <c r="T108" s="85"/>
      <c r="U108" s="84"/>
      <c r="V108" s="83"/>
    </row>
    <row r="109" spans="1:22" ht="26" hidden="1" x14ac:dyDescent="0.2">
      <c r="A109" s="41" t="s">
        <v>141</v>
      </c>
      <c r="B109" s="41" t="s">
        <v>152</v>
      </c>
      <c r="C109" s="71"/>
      <c r="D109" s="71"/>
      <c r="E109" s="43">
        <v>3</v>
      </c>
      <c r="F109" s="32" t="s">
        <v>163</v>
      </c>
      <c r="G109" s="71"/>
      <c r="J109" s="71"/>
      <c r="K109" s="71"/>
      <c r="L109" s="71"/>
      <c r="M109" s="70"/>
      <c r="N109" s="71"/>
      <c r="O109" s="70"/>
      <c r="P109" s="71"/>
      <c r="R109" s="85"/>
      <c r="S109" s="86"/>
      <c r="T109" s="85"/>
      <c r="U109" s="84"/>
      <c r="V109" s="83"/>
    </row>
    <row r="110" spans="1:22" ht="26" hidden="1" x14ac:dyDescent="0.2">
      <c r="A110" s="40" t="s">
        <v>141</v>
      </c>
      <c r="B110" s="40" t="s">
        <v>152</v>
      </c>
      <c r="C110" s="71"/>
      <c r="D110" s="71"/>
      <c r="E110" s="43">
        <v>4</v>
      </c>
      <c r="F110" s="62" t="s">
        <v>19</v>
      </c>
      <c r="G110" s="71"/>
      <c r="J110" s="71"/>
      <c r="K110" s="71"/>
      <c r="L110" s="71"/>
      <c r="M110" s="70"/>
      <c r="N110" s="71"/>
      <c r="O110" s="70"/>
      <c r="P110" s="71"/>
      <c r="R110" s="85"/>
      <c r="S110" s="86"/>
      <c r="T110" s="85"/>
      <c r="U110" s="84"/>
      <c r="V110" s="83"/>
    </row>
    <row r="111" spans="1:22" ht="62" hidden="1" customHeight="1" x14ac:dyDescent="0.2">
      <c r="A111" s="41" t="s">
        <v>141</v>
      </c>
      <c r="B111" s="41" t="s">
        <v>152</v>
      </c>
      <c r="C111" s="71"/>
      <c r="D111" s="71"/>
      <c r="E111" s="43">
        <v>10</v>
      </c>
      <c r="F111" s="32" t="s">
        <v>11</v>
      </c>
      <c r="G111" s="71"/>
      <c r="J111" s="71"/>
      <c r="K111" s="71"/>
      <c r="L111" s="71"/>
      <c r="M111" s="70"/>
      <c r="N111" s="71"/>
      <c r="O111" s="70"/>
      <c r="P111" s="71"/>
      <c r="R111" s="85"/>
      <c r="S111" s="86"/>
      <c r="T111" s="85"/>
      <c r="U111" s="87"/>
      <c r="V111" s="83"/>
    </row>
    <row r="112" spans="1:22" ht="102" hidden="1" customHeight="1" x14ac:dyDescent="0.2">
      <c r="A112" s="40" t="s">
        <v>141</v>
      </c>
      <c r="B112" s="40" t="s">
        <v>152</v>
      </c>
      <c r="C112" s="71"/>
      <c r="D112" s="71"/>
      <c r="E112" s="44">
        <v>28</v>
      </c>
      <c r="F112" s="62" t="s">
        <v>169</v>
      </c>
      <c r="G112" s="71"/>
      <c r="J112" s="71"/>
      <c r="K112" s="71"/>
      <c r="L112" s="71"/>
      <c r="M112" s="70"/>
      <c r="N112" s="71"/>
      <c r="O112" s="2"/>
      <c r="P112" s="71"/>
      <c r="R112" s="85"/>
      <c r="S112" s="86"/>
      <c r="T112" s="85"/>
      <c r="U112" s="87"/>
      <c r="V112" s="83"/>
    </row>
    <row r="113" spans="1:22" ht="26" hidden="1" x14ac:dyDescent="0.2">
      <c r="A113" s="41" t="s">
        <v>141</v>
      </c>
      <c r="B113" s="41" t="s">
        <v>152</v>
      </c>
      <c r="C113" s="71"/>
      <c r="D113" s="71"/>
      <c r="E113" s="44">
        <v>22</v>
      </c>
      <c r="F113" s="32" t="s">
        <v>15</v>
      </c>
      <c r="G113" s="71"/>
      <c r="J113" s="71"/>
      <c r="K113" s="71"/>
      <c r="L113" s="71"/>
      <c r="M113" s="70"/>
      <c r="N113" s="71"/>
      <c r="O113" s="2"/>
      <c r="P113" s="71"/>
      <c r="R113" s="85"/>
      <c r="S113" s="86"/>
      <c r="T113" s="85"/>
      <c r="U113" s="84"/>
      <c r="V113" s="83"/>
    </row>
    <row r="114" spans="1:22" ht="39" hidden="1" x14ac:dyDescent="0.2">
      <c r="A114" s="40" t="s">
        <v>141</v>
      </c>
      <c r="B114" s="40" t="s">
        <v>153</v>
      </c>
      <c r="C114" s="71"/>
      <c r="D114" s="71"/>
      <c r="E114" s="43">
        <v>1</v>
      </c>
      <c r="F114" s="62" t="s">
        <v>18</v>
      </c>
      <c r="G114" s="71"/>
      <c r="H114" s="71"/>
      <c r="I114" s="71"/>
      <c r="J114" s="71"/>
      <c r="K114" s="71"/>
      <c r="L114" s="71"/>
      <c r="M114" s="70"/>
      <c r="N114" s="71"/>
      <c r="O114" s="70"/>
      <c r="P114" s="71"/>
      <c r="R114" s="85"/>
      <c r="S114" s="86"/>
      <c r="T114" s="85"/>
      <c r="U114" s="84"/>
      <c r="V114" s="83"/>
    </row>
    <row r="115" spans="1:22" ht="39" hidden="1" x14ac:dyDescent="0.2">
      <c r="A115" s="41" t="s">
        <v>141</v>
      </c>
      <c r="B115" s="41" t="s">
        <v>153</v>
      </c>
      <c r="C115" s="71"/>
      <c r="D115" s="71"/>
      <c r="E115" s="43">
        <v>2</v>
      </c>
      <c r="F115" s="32" t="s">
        <v>12</v>
      </c>
      <c r="G115" s="71"/>
      <c r="H115" s="71"/>
      <c r="I115" s="71"/>
      <c r="J115" s="71"/>
      <c r="K115" s="71"/>
      <c r="L115" s="71"/>
      <c r="M115" s="70"/>
      <c r="N115" s="71"/>
      <c r="O115" s="70"/>
      <c r="P115" s="71"/>
      <c r="R115" s="85"/>
      <c r="S115" s="86"/>
      <c r="T115" s="85"/>
      <c r="U115" s="84"/>
      <c r="V115" s="83"/>
    </row>
    <row r="116" spans="1:22" ht="39" hidden="1" x14ac:dyDescent="0.2">
      <c r="A116" s="40" t="s">
        <v>141</v>
      </c>
      <c r="B116" s="40" t="s">
        <v>153</v>
      </c>
      <c r="C116" s="71"/>
      <c r="D116" s="71"/>
      <c r="E116" s="43">
        <v>3</v>
      </c>
      <c r="F116" s="62" t="s">
        <v>163</v>
      </c>
      <c r="G116" s="71"/>
      <c r="H116" s="71"/>
      <c r="I116" s="71"/>
      <c r="J116" s="71"/>
      <c r="K116" s="71"/>
      <c r="L116" s="71"/>
      <c r="M116" s="70"/>
      <c r="N116" s="71"/>
      <c r="O116" s="70"/>
      <c r="P116" s="71"/>
      <c r="R116" s="85"/>
      <c r="S116" s="86"/>
      <c r="T116" s="85"/>
      <c r="U116" s="84"/>
      <c r="V116" s="83"/>
    </row>
    <row r="117" spans="1:22" ht="39" hidden="1" x14ac:dyDescent="0.2">
      <c r="A117" s="41" t="s">
        <v>141</v>
      </c>
      <c r="B117" s="41" t="s">
        <v>153</v>
      </c>
      <c r="C117" s="71"/>
      <c r="D117" s="71"/>
      <c r="E117" s="43">
        <v>4</v>
      </c>
      <c r="F117" s="32" t="s">
        <v>19</v>
      </c>
      <c r="G117" s="71"/>
      <c r="H117" s="71"/>
      <c r="I117" s="71"/>
      <c r="J117" s="71"/>
      <c r="K117" s="71"/>
      <c r="L117" s="71"/>
      <c r="M117" s="70"/>
      <c r="N117" s="71"/>
      <c r="O117" s="70"/>
      <c r="P117" s="71"/>
      <c r="R117" s="85"/>
      <c r="S117" s="86"/>
      <c r="T117" s="85"/>
      <c r="U117" s="84"/>
      <c r="V117" s="83"/>
    </row>
    <row r="118" spans="1:22" ht="39" hidden="1" x14ac:dyDescent="0.2">
      <c r="A118" s="40" t="s">
        <v>141</v>
      </c>
      <c r="B118" s="40" t="s">
        <v>153</v>
      </c>
      <c r="C118" s="71"/>
      <c r="D118" s="71"/>
      <c r="E118" s="43">
        <v>10</v>
      </c>
      <c r="F118" s="62" t="s">
        <v>11</v>
      </c>
      <c r="G118" s="71"/>
      <c r="H118" s="71"/>
      <c r="I118" s="71"/>
      <c r="J118" s="71"/>
      <c r="K118" s="71"/>
      <c r="L118" s="71"/>
      <c r="M118" s="70"/>
      <c r="N118" s="71"/>
      <c r="O118" s="70"/>
      <c r="P118" s="71"/>
    </row>
    <row r="119" spans="1:22" ht="39" hidden="1" x14ac:dyDescent="0.2">
      <c r="A119" s="41" t="s">
        <v>141</v>
      </c>
      <c r="B119" s="41" t="s">
        <v>153</v>
      </c>
      <c r="C119" s="71"/>
      <c r="D119" s="71"/>
      <c r="E119" s="44">
        <v>28</v>
      </c>
      <c r="F119" s="32" t="s">
        <v>169</v>
      </c>
      <c r="G119" s="71"/>
      <c r="H119" s="71"/>
      <c r="I119" s="71"/>
      <c r="J119" s="71"/>
      <c r="K119" s="71"/>
      <c r="L119" s="71"/>
      <c r="M119" s="70"/>
      <c r="N119" s="71"/>
      <c r="O119" s="70"/>
      <c r="P119" s="71"/>
    </row>
    <row r="120" spans="1:22" ht="39" hidden="1" x14ac:dyDescent="0.2">
      <c r="A120" s="40" t="s">
        <v>141</v>
      </c>
      <c r="B120" s="40" t="s">
        <v>153</v>
      </c>
      <c r="C120" s="71"/>
      <c r="D120" s="71"/>
      <c r="E120" s="44">
        <v>22</v>
      </c>
      <c r="F120" s="47" t="s">
        <v>15</v>
      </c>
      <c r="G120" s="71"/>
      <c r="H120" s="71"/>
      <c r="I120" s="71"/>
      <c r="J120" s="71"/>
      <c r="K120" s="71"/>
      <c r="L120" s="71"/>
      <c r="M120" s="70"/>
      <c r="N120" s="71"/>
      <c r="O120" s="70"/>
      <c r="P120" s="71"/>
    </row>
    <row r="121" spans="1:22" ht="39" hidden="1" x14ac:dyDescent="0.2">
      <c r="A121" s="41" t="s">
        <v>141</v>
      </c>
      <c r="B121" s="46" t="s">
        <v>154</v>
      </c>
      <c r="C121" s="71"/>
      <c r="D121" s="71"/>
      <c r="E121" s="43">
        <v>1</v>
      </c>
      <c r="F121" s="46" t="s">
        <v>18</v>
      </c>
      <c r="G121" s="71"/>
      <c r="H121" s="71"/>
      <c r="I121" s="71"/>
      <c r="J121" s="71"/>
      <c r="K121" s="71"/>
      <c r="L121" s="71"/>
      <c r="M121" s="70"/>
      <c r="N121" s="71"/>
      <c r="O121" s="70"/>
      <c r="P121" s="71"/>
    </row>
    <row r="122" spans="1:22" ht="39" hidden="1" x14ac:dyDescent="0.2">
      <c r="A122" s="40" t="s">
        <v>141</v>
      </c>
      <c r="B122" s="47" t="s">
        <v>154</v>
      </c>
      <c r="C122" s="71"/>
      <c r="D122" s="71"/>
      <c r="E122" s="43">
        <v>2</v>
      </c>
      <c r="F122" s="47" t="s">
        <v>12</v>
      </c>
      <c r="G122" s="71"/>
      <c r="H122" s="71"/>
      <c r="I122" s="71"/>
      <c r="J122" s="71"/>
      <c r="K122" s="71"/>
      <c r="L122" s="71"/>
      <c r="M122" s="70"/>
      <c r="N122" s="71"/>
      <c r="O122" s="71"/>
      <c r="P122" s="71"/>
    </row>
    <row r="123" spans="1:22" ht="39" hidden="1" x14ac:dyDescent="0.2">
      <c r="A123" s="41" t="s">
        <v>141</v>
      </c>
      <c r="B123" s="46" t="s">
        <v>154</v>
      </c>
      <c r="C123" s="71"/>
      <c r="D123" s="71"/>
      <c r="E123" s="43">
        <v>3</v>
      </c>
      <c r="F123" s="46" t="s">
        <v>163</v>
      </c>
      <c r="G123" s="71"/>
      <c r="H123" s="71"/>
      <c r="I123" s="71"/>
      <c r="J123" s="71"/>
      <c r="K123" s="71"/>
      <c r="L123" s="71"/>
      <c r="M123" s="70"/>
      <c r="N123" s="71"/>
      <c r="O123" s="70"/>
      <c r="P123" s="71"/>
    </row>
    <row r="124" spans="1:22" ht="39" hidden="1" x14ac:dyDescent="0.2">
      <c r="A124" s="40" t="s">
        <v>141</v>
      </c>
      <c r="B124" s="47" t="s">
        <v>154</v>
      </c>
      <c r="C124" s="71"/>
      <c r="D124" s="71"/>
      <c r="E124" s="43">
        <v>4</v>
      </c>
      <c r="F124" s="47" t="s">
        <v>19</v>
      </c>
      <c r="G124" s="71"/>
      <c r="H124" s="71"/>
      <c r="I124" s="71"/>
      <c r="J124" s="71"/>
      <c r="K124" s="71"/>
      <c r="L124" s="71"/>
      <c r="M124" s="70"/>
      <c r="N124" s="71"/>
      <c r="O124" s="71"/>
      <c r="P124" s="71"/>
    </row>
    <row r="125" spans="1:22" ht="39" hidden="1" x14ac:dyDescent="0.2">
      <c r="A125" s="41" t="s">
        <v>141</v>
      </c>
      <c r="B125" s="46" t="s">
        <v>154</v>
      </c>
      <c r="C125" s="71"/>
      <c r="D125" s="71"/>
      <c r="E125" s="43">
        <v>10</v>
      </c>
      <c r="F125" s="46" t="s">
        <v>11</v>
      </c>
      <c r="G125" s="71"/>
      <c r="H125" s="71"/>
      <c r="I125" s="71"/>
      <c r="J125" s="71"/>
      <c r="K125" s="71"/>
      <c r="L125" s="71"/>
      <c r="M125" s="70"/>
      <c r="N125" s="71"/>
      <c r="O125" s="70"/>
      <c r="P125" s="71"/>
    </row>
    <row r="126" spans="1:22" ht="39" hidden="1" x14ac:dyDescent="0.2">
      <c r="A126" s="40" t="s">
        <v>141</v>
      </c>
      <c r="B126" s="47" t="s">
        <v>154</v>
      </c>
      <c r="C126" s="71"/>
      <c r="D126" s="71"/>
      <c r="E126" s="43">
        <v>19</v>
      </c>
      <c r="F126" s="47" t="s">
        <v>10</v>
      </c>
      <c r="G126" s="71"/>
      <c r="H126" s="71"/>
      <c r="I126" s="71"/>
      <c r="J126" s="71"/>
      <c r="K126" s="71"/>
      <c r="L126" s="71"/>
      <c r="M126" s="70"/>
      <c r="N126" s="71"/>
      <c r="O126" s="70"/>
      <c r="P126" s="71"/>
    </row>
    <row r="127" spans="1:22" ht="39" hidden="1" x14ac:dyDescent="0.2">
      <c r="A127" s="41" t="s">
        <v>141</v>
      </c>
      <c r="B127" s="46" t="s">
        <v>154</v>
      </c>
      <c r="C127" s="71"/>
      <c r="D127" s="71"/>
      <c r="E127" s="44">
        <v>28</v>
      </c>
      <c r="F127" s="46" t="s">
        <v>169</v>
      </c>
      <c r="G127" s="71"/>
      <c r="H127" s="71"/>
      <c r="I127" s="71"/>
      <c r="J127" s="71"/>
      <c r="K127" s="71"/>
      <c r="L127" s="71"/>
      <c r="M127" s="70"/>
      <c r="N127" s="71"/>
      <c r="O127" s="70"/>
      <c r="P127" s="71"/>
    </row>
    <row r="128" spans="1:22" ht="39" hidden="1" x14ac:dyDescent="0.2">
      <c r="A128" s="40" t="s">
        <v>141</v>
      </c>
      <c r="B128" s="47" t="s">
        <v>154</v>
      </c>
      <c r="C128" s="71"/>
      <c r="D128" s="71"/>
      <c r="E128" s="43">
        <v>20</v>
      </c>
      <c r="F128" s="47" t="s">
        <v>164</v>
      </c>
      <c r="G128" s="71"/>
      <c r="H128" s="71"/>
      <c r="I128" s="71"/>
      <c r="J128" s="71"/>
      <c r="K128" s="71"/>
      <c r="L128" s="71"/>
      <c r="M128" s="70"/>
      <c r="N128" s="71"/>
      <c r="O128" s="70"/>
      <c r="P128" s="71"/>
    </row>
    <row r="129" spans="1:16" ht="39" hidden="1" x14ac:dyDescent="0.2">
      <c r="A129" s="41" t="s">
        <v>141</v>
      </c>
      <c r="B129" s="46" t="s">
        <v>154</v>
      </c>
      <c r="C129" s="71"/>
      <c r="D129" s="71"/>
      <c r="E129" s="44">
        <v>22</v>
      </c>
      <c r="F129" s="46" t="s">
        <v>15</v>
      </c>
      <c r="G129" s="71"/>
      <c r="H129" s="71"/>
      <c r="I129" s="71"/>
      <c r="J129" s="71"/>
      <c r="K129" s="71"/>
      <c r="L129" s="71"/>
      <c r="M129" s="70"/>
      <c r="N129" s="71"/>
      <c r="O129" s="70"/>
      <c r="P129" s="71"/>
    </row>
    <row r="130" spans="1:16" hidden="1" x14ac:dyDescent="0.2">
      <c r="A130" s="40" t="s">
        <v>141</v>
      </c>
      <c r="B130" s="40" t="s">
        <v>155</v>
      </c>
      <c r="C130" s="71"/>
      <c r="D130" s="71"/>
      <c r="E130" s="43">
        <v>1</v>
      </c>
      <c r="F130" s="47" t="s">
        <v>18</v>
      </c>
      <c r="G130" s="71"/>
      <c r="H130" s="71"/>
      <c r="I130" s="71"/>
      <c r="J130" s="71"/>
      <c r="K130" s="71"/>
      <c r="L130" s="71"/>
      <c r="M130" s="70"/>
      <c r="N130" s="71"/>
      <c r="O130" s="70"/>
      <c r="P130" s="82"/>
    </row>
    <row r="131" spans="1:16" hidden="1" x14ac:dyDescent="0.2">
      <c r="A131" s="41" t="s">
        <v>141</v>
      </c>
      <c r="B131" s="41" t="s">
        <v>155</v>
      </c>
      <c r="C131" s="71"/>
      <c r="D131" s="71"/>
      <c r="E131" s="43">
        <v>2</v>
      </c>
      <c r="F131" s="46" t="s">
        <v>12</v>
      </c>
      <c r="G131" s="71"/>
      <c r="H131" s="71"/>
      <c r="I131" s="71"/>
      <c r="J131" s="71"/>
      <c r="K131" s="71"/>
      <c r="L131" s="71"/>
      <c r="M131" s="70"/>
      <c r="N131" s="71"/>
      <c r="O131" s="70"/>
      <c r="P131" s="71"/>
    </row>
    <row r="132" spans="1:16" hidden="1" x14ac:dyDescent="0.2">
      <c r="A132" s="40" t="s">
        <v>141</v>
      </c>
      <c r="B132" s="40" t="s">
        <v>155</v>
      </c>
      <c r="C132" s="71"/>
      <c r="D132" s="71"/>
      <c r="E132" s="43">
        <v>3</v>
      </c>
      <c r="F132" s="47" t="s">
        <v>163</v>
      </c>
      <c r="G132" s="71"/>
      <c r="H132" s="71"/>
      <c r="I132" s="71"/>
      <c r="J132" s="71"/>
      <c r="K132" s="71"/>
      <c r="L132" s="71"/>
      <c r="M132" s="70"/>
      <c r="N132" s="71"/>
      <c r="O132" s="70"/>
      <c r="P132" s="71"/>
    </row>
    <row r="133" spans="1:16" hidden="1" x14ac:dyDescent="0.2">
      <c r="A133" s="41" t="s">
        <v>141</v>
      </c>
      <c r="B133" s="41" t="s">
        <v>155</v>
      </c>
      <c r="C133" s="71"/>
      <c r="D133" s="71"/>
      <c r="E133" s="43">
        <v>4</v>
      </c>
      <c r="F133" s="46" t="s">
        <v>19</v>
      </c>
      <c r="G133" s="71"/>
      <c r="H133" s="71"/>
      <c r="I133" s="71"/>
      <c r="J133" s="71"/>
      <c r="K133" s="71"/>
      <c r="L133" s="71"/>
      <c r="M133" s="70"/>
      <c r="N133" s="71"/>
      <c r="O133" s="70"/>
      <c r="P133" s="71"/>
    </row>
    <row r="134" spans="1:16" hidden="1" x14ac:dyDescent="0.2">
      <c r="A134" s="40" t="s">
        <v>141</v>
      </c>
      <c r="B134" s="40" t="s">
        <v>155</v>
      </c>
      <c r="C134" s="72"/>
      <c r="E134" s="43">
        <v>10</v>
      </c>
      <c r="F134" s="47" t="s">
        <v>11</v>
      </c>
      <c r="G134" s="71"/>
      <c r="H134" s="71"/>
      <c r="I134" s="71"/>
      <c r="J134" s="71"/>
      <c r="K134" s="71"/>
      <c r="L134" s="71"/>
      <c r="M134" s="70"/>
      <c r="N134" s="71"/>
      <c r="O134" s="70"/>
      <c r="P134" s="71"/>
    </row>
    <row r="135" spans="1:16" hidden="1" x14ac:dyDescent="0.2">
      <c r="A135" s="41" t="s">
        <v>141</v>
      </c>
      <c r="B135" s="41" t="s">
        <v>155</v>
      </c>
      <c r="C135" s="18"/>
      <c r="E135" s="43">
        <v>19</v>
      </c>
      <c r="F135" s="46" t="s">
        <v>10</v>
      </c>
      <c r="G135" s="71"/>
      <c r="H135" s="71"/>
      <c r="I135" s="71"/>
      <c r="J135" s="71"/>
      <c r="K135" s="71"/>
      <c r="L135" s="71"/>
      <c r="M135" s="70"/>
      <c r="N135" s="71"/>
      <c r="O135" s="70"/>
      <c r="P135" s="71"/>
    </row>
    <row r="136" spans="1:16" hidden="1" x14ac:dyDescent="0.2">
      <c r="A136" s="40" t="s">
        <v>141</v>
      </c>
      <c r="B136" s="40" t="s">
        <v>155</v>
      </c>
      <c r="C136" s="18"/>
      <c r="E136" s="44">
        <v>28</v>
      </c>
      <c r="F136" s="47" t="s">
        <v>169</v>
      </c>
      <c r="G136" s="71"/>
      <c r="H136" s="71"/>
      <c r="I136" s="71"/>
      <c r="J136" s="71"/>
      <c r="K136" s="71"/>
      <c r="L136" s="71"/>
      <c r="M136" s="70"/>
      <c r="N136" s="71"/>
      <c r="O136" s="70"/>
      <c r="P136" s="71"/>
    </row>
    <row r="137" spans="1:16" hidden="1" x14ac:dyDescent="0.2">
      <c r="A137" s="41" t="s">
        <v>141</v>
      </c>
      <c r="B137" s="41" t="s">
        <v>155</v>
      </c>
      <c r="C137" s="18"/>
      <c r="E137" s="44">
        <v>22</v>
      </c>
      <c r="F137" s="46" t="s">
        <v>15</v>
      </c>
      <c r="G137" s="71"/>
      <c r="H137" s="71"/>
      <c r="I137" s="71"/>
      <c r="J137" s="71"/>
      <c r="K137" s="71"/>
      <c r="L137" s="71"/>
      <c r="M137" s="70"/>
      <c r="N137" s="71"/>
      <c r="O137" s="70"/>
      <c r="P137" s="71"/>
    </row>
    <row r="138" spans="1:16" hidden="1" x14ac:dyDescent="0.2">
      <c r="A138" s="71"/>
      <c r="B138" s="71"/>
      <c r="C138" s="71"/>
      <c r="D138" s="71"/>
      <c r="E138" s="81"/>
      <c r="F138" s="80"/>
      <c r="G138" s="71"/>
      <c r="H138" s="71"/>
      <c r="I138" s="71"/>
      <c r="J138" s="71"/>
      <c r="K138" s="71"/>
      <c r="L138" s="71"/>
      <c r="M138" s="70"/>
      <c r="N138" s="71"/>
      <c r="O138" s="70"/>
      <c r="P138" s="71"/>
    </row>
    <row r="139" spans="1:16" hidden="1" x14ac:dyDescent="0.2">
      <c r="A139" s="71"/>
      <c r="B139" s="71"/>
      <c r="C139" s="71"/>
      <c r="D139" s="71"/>
      <c r="E139" s="81"/>
      <c r="F139" s="80"/>
      <c r="G139" s="71"/>
      <c r="H139" s="71"/>
      <c r="I139" s="71"/>
      <c r="J139" s="71"/>
      <c r="K139" s="71"/>
      <c r="L139" s="71"/>
      <c r="M139" s="70"/>
      <c r="N139" s="71"/>
      <c r="O139" s="70"/>
      <c r="P139" s="71"/>
    </row>
    <row r="140" spans="1:16" hidden="1" x14ac:dyDescent="0.2">
      <c r="A140" s="71"/>
      <c r="B140" s="71"/>
      <c r="C140" s="71"/>
      <c r="D140" s="71"/>
      <c r="E140" s="81"/>
      <c r="F140" s="80"/>
      <c r="G140" s="71"/>
      <c r="H140" s="71"/>
      <c r="I140" s="71"/>
      <c r="J140" s="71"/>
      <c r="K140" s="71"/>
      <c r="L140" s="71"/>
      <c r="M140" s="70"/>
      <c r="N140" s="71"/>
      <c r="O140" s="70"/>
      <c r="P140" s="71"/>
    </row>
    <row r="141" spans="1:16" hidden="1" x14ac:dyDescent="0.2">
      <c r="A141" s="71"/>
      <c r="B141" s="71"/>
      <c r="C141" s="71"/>
      <c r="D141" s="71"/>
      <c r="E141" s="81"/>
      <c r="F141" s="80"/>
      <c r="G141" s="71"/>
      <c r="H141" s="71"/>
      <c r="I141" s="71"/>
      <c r="J141" s="71"/>
      <c r="K141" s="71"/>
      <c r="L141" s="71"/>
      <c r="M141" s="70"/>
      <c r="N141" s="71"/>
      <c r="O141" s="70"/>
      <c r="P141" s="71"/>
    </row>
    <row r="142" spans="1:16" ht="15" hidden="1" customHeight="1" x14ac:dyDescent="0.2">
      <c r="A142" s="71"/>
      <c r="B142" s="71"/>
      <c r="C142" s="71"/>
      <c r="D142" s="71"/>
      <c r="E142" s="81"/>
      <c r="F142" s="80"/>
      <c r="G142" s="71"/>
      <c r="H142" s="71"/>
      <c r="I142" s="71"/>
      <c r="J142" s="71"/>
      <c r="K142" s="71"/>
      <c r="L142" s="71"/>
      <c r="M142" s="70"/>
      <c r="N142" s="71"/>
      <c r="O142" s="70"/>
      <c r="P142" s="71"/>
    </row>
    <row r="143" spans="1:16" ht="15" hidden="1" customHeight="1" x14ac:dyDescent="0.2">
      <c r="A143" s="71"/>
      <c r="B143" s="71"/>
      <c r="C143" s="71"/>
      <c r="D143" s="71"/>
      <c r="E143" s="81"/>
      <c r="F143" s="80"/>
      <c r="G143" s="71"/>
      <c r="H143" s="71"/>
      <c r="I143" s="71"/>
      <c r="J143" s="71"/>
      <c r="K143" s="71"/>
      <c r="L143" s="71"/>
      <c r="M143" s="70"/>
      <c r="N143" s="71"/>
      <c r="O143" s="70"/>
      <c r="P143" s="71"/>
    </row>
    <row r="144" spans="1:16" hidden="1" x14ac:dyDescent="0.2">
      <c r="A144" s="71"/>
      <c r="B144" s="71"/>
      <c r="C144" s="71"/>
      <c r="D144" s="71"/>
      <c r="E144" s="81"/>
      <c r="F144" s="80"/>
      <c r="G144" s="71"/>
      <c r="H144" s="71"/>
      <c r="I144" s="71"/>
      <c r="J144" s="71"/>
      <c r="K144" s="71"/>
      <c r="L144" s="71"/>
      <c r="M144" s="70"/>
      <c r="N144" s="71"/>
      <c r="O144" s="70"/>
      <c r="P144" s="71"/>
    </row>
    <row r="145" spans="1:16" hidden="1" x14ac:dyDescent="0.2">
      <c r="A145" s="71"/>
      <c r="B145" s="71"/>
      <c r="C145" s="71"/>
      <c r="D145" s="71"/>
      <c r="E145" s="81"/>
      <c r="F145" s="80"/>
      <c r="G145" s="71"/>
      <c r="H145" s="71"/>
      <c r="I145" s="71"/>
      <c r="J145" s="71"/>
      <c r="K145" s="71"/>
      <c r="L145" s="71"/>
      <c r="M145" s="70"/>
      <c r="N145" s="71"/>
      <c r="O145" s="70"/>
      <c r="P145" s="71"/>
    </row>
    <row r="146" spans="1:16" hidden="1" x14ac:dyDescent="0.2">
      <c r="A146" s="71"/>
      <c r="B146" s="71"/>
      <c r="C146" s="71"/>
      <c r="D146" s="71"/>
      <c r="E146" s="81"/>
      <c r="F146" s="80"/>
      <c r="G146" s="71"/>
      <c r="H146" s="71"/>
      <c r="I146" s="71"/>
      <c r="J146" s="71"/>
      <c r="K146" s="71"/>
      <c r="L146" s="71"/>
      <c r="M146" s="70"/>
      <c r="N146" s="71"/>
      <c r="O146" s="71"/>
      <c r="P146" s="71"/>
    </row>
    <row r="147" spans="1:16" hidden="1" x14ac:dyDescent="0.2">
      <c r="A147" s="71"/>
      <c r="B147" s="71"/>
      <c r="C147" s="71"/>
      <c r="D147" s="71"/>
      <c r="E147" s="81"/>
      <c r="F147" s="80"/>
      <c r="G147" s="71"/>
      <c r="H147" s="71"/>
      <c r="I147" s="71"/>
      <c r="J147" s="71"/>
      <c r="K147" s="71"/>
      <c r="L147" s="71"/>
      <c r="M147" s="70"/>
      <c r="N147" s="71"/>
      <c r="O147" s="71"/>
      <c r="P147" s="71"/>
    </row>
    <row r="148" spans="1:16" hidden="1" x14ac:dyDescent="0.2">
      <c r="A148" s="71"/>
      <c r="B148" s="71"/>
      <c r="C148" s="71"/>
      <c r="D148" s="71"/>
      <c r="E148" s="81"/>
      <c r="F148" s="71"/>
      <c r="G148" s="71"/>
      <c r="H148" s="71"/>
      <c r="I148" s="71"/>
      <c r="J148" s="71"/>
      <c r="K148" s="71"/>
      <c r="L148" s="71"/>
      <c r="M148" s="70"/>
      <c r="N148" s="71"/>
      <c r="O148" s="71"/>
      <c r="P148" s="71"/>
    </row>
    <row r="149" spans="1:16" hidden="1" x14ac:dyDescent="0.2">
      <c r="A149" s="71"/>
      <c r="B149" s="71"/>
      <c r="C149" s="71"/>
      <c r="D149" s="71"/>
      <c r="E149" s="81"/>
      <c r="F149" s="80"/>
      <c r="G149" s="71"/>
      <c r="H149" s="71"/>
      <c r="I149" s="71"/>
      <c r="J149" s="71"/>
      <c r="K149" s="71"/>
      <c r="L149" s="71"/>
      <c r="M149" s="70"/>
      <c r="N149" s="71"/>
      <c r="O149" s="70"/>
      <c r="P149" s="71"/>
    </row>
    <row r="150" spans="1:16" hidden="1" x14ac:dyDescent="0.2">
      <c r="A150" s="73"/>
      <c r="B150" s="72"/>
      <c r="C150" s="72"/>
      <c r="E150" s="79"/>
      <c r="F150" s="72"/>
      <c r="G150" s="73"/>
      <c r="H150" s="72"/>
      <c r="I150" s="72"/>
      <c r="J150" s="72"/>
      <c r="K150" s="72"/>
      <c r="L150" s="73"/>
      <c r="M150" s="72"/>
      <c r="N150" s="73"/>
      <c r="O150" s="72"/>
      <c r="P150" s="73"/>
    </row>
    <row r="151" spans="1:16" hidden="1" x14ac:dyDescent="0.2">
      <c r="B151" s="18"/>
      <c r="C151" s="18"/>
      <c r="E151" s="19"/>
      <c r="F151" s="18"/>
      <c r="G151" s="3"/>
      <c r="H151" s="18"/>
      <c r="I151" s="18"/>
      <c r="J151" s="18"/>
      <c r="K151" s="18"/>
      <c r="L151" s="3"/>
      <c r="M151" s="18"/>
      <c r="N151" s="3"/>
      <c r="O151" s="18"/>
    </row>
    <row r="152" spans="1:16" hidden="1" x14ac:dyDescent="0.2">
      <c r="B152" s="18"/>
      <c r="C152" s="18"/>
      <c r="E152" s="19"/>
      <c r="F152" s="18"/>
      <c r="G152" s="3"/>
      <c r="H152" s="18"/>
      <c r="I152" s="18"/>
      <c r="J152" s="18"/>
      <c r="K152" s="18"/>
      <c r="L152" s="3"/>
      <c r="M152" s="3"/>
      <c r="N152" s="3"/>
      <c r="O152" s="18"/>
    </row>
    <row r="153" spans="1:16" hidden="1" x14ac:dyDescent="0.2">
      <c r="B153" s="18"/>
      <c r="C153" s="18"/>
      <c r="E153" s="19"/>
      <c r="F153" s="18"/>
      <c r="G153" s="3"/>
      <c r="H153" s="18"/>
      <c r="I153" s="18"/>
      <c r="J153" s="18"/>
      <c r="K153" s="18"/>
      <c r="L153" s="3"/>
      <c r="M153" s="3"/>
      <c r="N153" s="3"/>
      <c r="O153" s="18"/>
    </row>
    <row r="154" spans="1:16" hidden="1" x14ac:dyDescent="0.2">
      <c r="B154" s="18"/>
      <c r="C154" s="18"/>
      <c r="E154" s="19"/>
      <c r="F154" s="18"/>
      <c r="G154" s="3"/>
      <c r="H154" s="18"/>
      <c r="I154" s="18"/>
      <c r="J154" s="18"/>
      <c r="K154" s="18"/>
      <c r="L154" s="3"/>
      <c r="M154" s="3"/>
      <c r="N154" s="3"/>
      <c r="O154" s="18"/>
    </row>
    <row r="155" spans="1:16" hidden="1" x14ac:dyDescent="0.2">
      <c r="B155" s="18"/>
      <c r="C155" s="18"/>
      <c r="E155" s="19"/>
      <c r="F155" s="18"/>
      <c r="G155" s="3"/>
      <c r="H155" s="18"/>
      <c r="I155" s="18"/>
      <c r="J155" s="18"/>
      <c r="K155" s="18"/>
      <c r="L155" s="3"/>
      <c r="M155" s="3"/>
      <c r="N155" s="3"/>
      <c r="O155" s="18"/>
    </row>
    <row r="156" spans="1:16" hidden="1" x14ac:dyDescent="0.2">
      <c r="B156" s="18"/>
      <c r="C156" s="18"/>
      <c r="E156" s="19"/>
      <c r="F156" s="18"/>
      <c r="G156" s="3"/>
      <c r="H156" s="18"/>
      <c r="I156" s="18"/>
      <c r="J156" s="18"/>
      <c r="K156" s="18"/>
      <c r="L156" s="3"/>
      <c r="M156" s="18"/>
      <c r="N156" s="3"/>
      <c r="O156" s="18"/>
    </row>
    <row r="157" spans="1:16" hidden="1" x14ac:dyDescent="0.2">
      <c r="B157" s="18"/>
      <c r="C157" s="18"/>
      <c r="E157" s="19"/>
      <c r="F157" s="18"/>
      <c r="G157" s="3"/>
      <c r="H157" s="18"/>
      <c r="I157" s="18"/>
      <c r="J157" s="18"/>
      <c r="K157" s="18"/>
      <c r="L157" s="3"/>
      <c r="M157" s="18"/>
      <c r="N157" s="3"/>
      <c r="O157" s="18"/>
    </row>
    <row r="158" spans="1:16" hidden="1" x14ac:dyDescent="0.2">
      <c r="B158" s="18"/>
      <c r="C158" s="18"/>
      <c r="E158" s="19"/>
      <c r="F158" s="18"/>
      <c r="G158" s="3"/>
      <c r="H158" s="18"/>
      <c r="I158" s="18"/>
      <c r="J158" s="18"/>
      <c r="K158" s="18"/>
      <c r="L158" s="3"/>
      <c r="M158" s="18"/>
      <c r="N158" s="3"/>
      <c r="O158" s="18"/>
    </row>
    <row r="159" spans="1:16" hidden="1" x14ac:dyDescent="0.2">
      <c r="B159" s="18"/>
      <c r="C159" s="18"/>
      <c r="E159" s="19"/>
      <c r="F159" s="18"/>
      <c r="G159" s="3"/>
      <c r="H159" s="18"/>
      <c r="I159" s="18"/>
      <c r="J159" s="18"/>
      <c r="K159" s="18"/>
      <c r="L159" s="3"/>
      <c r="M159" s="18"/>
      <c r="N159" s="3"/>
      <c r="O159" s="18"/>
    </row>
    <row r="160" spans="1:16" hidden="1" x14ac:dyDescent="0.2">
      <c r="B160" s="18"/>
      <c r="C160" s="18"/>
      <c r="E160" s="19"/>
      <c r="F160" s="18"/>
      <c r="G160" s="3"/>
      <c r="H160" s="18"/>
      <c r="I160" s="18"/>
      <c r="J160" s="18"/>
      <c r="K160" s="18"/>
      <c r="L160" s="3"/>
      <c r="M160" s="18"/>
      <c r="N160" s="3"/>
      <c r="O160" s="18"/>
    </row>
    <row r="161" spans="2:15" hidden="1" x14ac:dyDescent="0.2">
      <c r="B161" s="18"/>
      <c r="C161" s="18"/>
      <c r="E161" s="19"/>
      <c r="F161" s="18"/>
      <c r="G161" s="3"/>
      <c r="H161" s="18"/>
      <c r="I161" s="18"/>
      <c r="J161" s="18"/>
      <c r="K161" s="18"/>
      <c r="L161" s="3"/>
      <c r="M161" s="18"/>
      <c r="N161" s="3"/>
      <c r="O161" s="18"/>
    </row>
    <row r="162" spans="2:15" hidden="1" x14ac:dyDescent="0.2">
      <c r="B162" s="18"/>
      <c r="C162" s="18"/>
      <c r="E162" s="19"/>
      <c r="F162" s="18"/>
      <c r="G162" s="3"/>
      <c r="H162" s="18"/>
      <c r="I162" s="18"/>
      <c r="J162" s="18"/>
      <c r="K162" s="18"/>
      <c r="L162" s="3"/>
      <c r="M162" s="18"/>
      <c r="N162" s="3"/>
      <c r="O162" s="18"/>
    </row>
    <row r="163" spans="2:15" hidden="1" x14ac:dyDescent="0.2">
      <c r="B163" s="18"/>
      <c r="C163" s="18"/>
      <c r="E163" s="19"/>
      <c r="F163" s="18"/>
      <c r="G163" s="3"/>
      <c r="H163" s="18"/>
      <c r="I163" s="18"/>
      <c r="J163" s="18"/>
      <c r="K163" s="18"/>
      <c r="L163" s="3"/>
      <c r="M163" s="18"/>
      <c r="N163" s="3"/>
      <c r="O163" s="18"/>
    </row>
    <row r="164" spans="2:15" hidden="1" x14ac:dyDescent="0.2">
      <c r="B164" s="18"/>
      <c r="C164" s="18"/>
      <c r="E164" s="19"/>
      <c r="F164" s="18"/>
      <c r="G164" s="3"/>
      <c r="H164" s="18"/>
      <c r="I164" s="18"/>
      <c r="J164" s="18"/>
      <c r="K164" s="18"/>
      <c r="L164" s="3"/>
      <c r="M164" s="18"/>
      <c r="N164" s="3"/>
      <c r="O164" s="18"/>
    </row>
    <row r="165" spans="2:15" hidden="1" x14ac:dyDescent="0.2">
      <c r="B165" s="18"/>
      <c r="C165" s="18"/>
      <c r="E165" s="19"/>
      <c r="F165" s="18"/>
      <c r="G165" s="3"/>
      <c r="H165" s="18"/>
      <c r="I165" s="18"/>
      <c r="J165" s="18"/>
      <c r="K165" s="18"/>
      <c r="L165" s="3"/>
      <c r="M165" s="18"/>
      <c r="N165" s="3"/>
      <c r="O165" s="18"/>
    </row>
    <row r="166" spans="2:15" hidden="1" x14ac:dyDescent="0.2">
      <c r="B166" s="18"/>
      <c r="C166" s="18"/>
      <c r="E166" s="19"/>
      <c r="F166" s="18"/>
      <c r="G166" s="3"/>
      <c r="H166" s="18"/>
      <c r="I166" s="18"/>
      <c r="J166" s="18"/>
      <c r="K166" s="18"/>
      <c r="L166" s="3"/>
      <c r="M166" s="18"/>
      <c r="N166" s="3"/>
      <c r="O166" s="18"/>
    </row>
    <row r="167" spans="2:15" hidden="1" x14ac:dyDescent="0.2">
      <c r="B167" s="18"/>
      <c r="C167" s="18"/>
      <c r="E167" s="19"/>
      <c r="F167" s="18"/>
      <c r="G167" s="3"/>
      <c r="H167" s="18"/>
      <c r="I167" s="18"/>
      <c r="J167" s="18"/>
      <c r="K167" s="18"/>
      <c r="L167" s="3"/>
      <c r="M167" s="18"/>
      <c r="N167" s="3"/>
      <c r="O167" s="18"/>
    </row>
    <row r="168" spans="2:15" hidden="1" x14ac:dyDescent="0.2">
      <c r="B168" s="18"/>
      <c r="C168" s="18"/>
      <c r="E168" s="19"/>
      <c r="F168" s="18"/>
      <c r="G168" s="3"/>
      <c r="H168" s="18"/>
      <c r="I168" s="18"/>
      <c r="J168" s="18"/>
      <c r="K168" s="18"/>
      <c r="L168" s="3"/>
      <c r="M168" s="18"/>
      <c r="N168" s="3"/>
      <c r="O168" s="18"/>
    </row>
    <row r="169" spans="2:15" hidden="1" x14ac:dyDescent="0.2">
      <c r="B169" s="18"/>
      <c r="C169" s="18"/>
      <c r="E169" s="19"/>
      <c r="F169" s="18"/>
      <c r="G169" s="3"/>
      <c r="H169" s="18"/>
      <c r="I169" s="18"/>
      <c r="J169" s="18"/>
      <c r="K169" s="18"/>
      <c r="L169" s="3"/>
      <c r="M169" s="18"/>
      <c r="N169" s="3"/>
      <c r="O169" s="18"/>
    </row>
    <row r="170" spans="2:15" hidden="1" x14ac:dyDescent="0.2">
      <c r="B170" s="18"/>
      <c r="C170" s="18"/>
      <c r="E170" s="19"/>
      <c r="F170" s="18"/>
      <c r="G170" s="3"/>
      <c r="H170" s="18"/>
      <c r="I170" s="18"/>
      <c r="J170" s="18"/>
      <c r="K170" s="18"/>
      <c r="L170" s="3"/>
      <c r="M170" s="18"/>
      <c r="N170" s="3"/>
      <c r="O170" s="18"/>
    </row>
    <row r="171" spans="2:15" hidden="1" x14ac:dyDescent="0.2">
      <c r="B171" s="18"/>
      <c r="C171" s="18"/>
      <c r="E171" s="19"/>
      <c r="F171" s="18"/>
      <c r="G171" s="3"/>
      <c r="H171" s="18"/>
      <c r="I171" s="18"/>
      <c r="J171" s="18"/>
      <c r="K171" s="18"/>
      <c r="L171" s="3"/>
      <c r="M171" s="18"/>
      <c r="N171" s="3"/>
      <c r="O171" s="18"/>
    </row>
    <row r="172" spans="2:15" hidden="1" x14ac:dyDescent="0.2">
      <c r="B172" s="18"/>
      <c r="C172" s="18"/>
      <c r="E172" s="19"/>
      <c r="F172" s="18"/>
      <c r="G172" s="3"/>
      <c r="H172" s="18"/>
      <c r="I172" s="18"/>
      <c r="J172" s="18"/>
      <c r="K172" s="18"/>
      <c r="L172" s="3"/>
      <c r="M172" s="18"/>
      <c r="N172" s="3"/>
      <c r="O172" s="18"/>
    </row>
    <row r="173" spans="2:15" hidden="1" x14ac:dyDescent="0.2">
      <c r="B173" s="18"/>
      <c r="C173" s="18"/>
      <c r="E173" s="19"/>
      <c r="F173" s="18"/>
      <c r="G173" s="3"/>
      <c r="H173" s="18"/>
      <c r="I173" s="18"/>
      <c r="J173" s="18"/>
      <c r="K173" s="18"/>
      <c r="L173" s="3"/>
      <c r="M173" s="18"/>
      <c r="N173" s="3"/>
      <c r="O173" s="18"/>
    </row>
    <row r="174" spans="2:15" hidden="1" x14ac:dyDescent="0.2">
      <c r="B174" s="18"/>
      <c r="C174" s="18"/>
      <c r="E174" s="19"/>
      <c r="F174" s="18"/>
      <c r="G174" s="3"/>
      <c r="H174" s="18"/>
      <c r="I174" s="18"/>
      <c r="J174" s="18"/>
      <c r="K174" s="18"/>
      <c r="L174" s="3"/>
      <c r="M174" s="18"/>
      <c r="N174" s="3"/>
      <c r="O174" s="18"/>
    </row>
    <row r="175" spans="2:15" hidden="1" x14ac:dyDescent="0.2">
      <c r="B175" s="18"/>
      <c r="C175" s="18"/>
      <c r="E175" s="19"/>
      <c r="F175" s="18"/>
      <c r="G175" s="3"/>
      <c r="H175" s="18"/>
      <c r="I175" s="18"/>
      <c r="J175" s="18"/>
      <c r="K175" s="18"/>
      <c r="L175" s="3"/>
      <c r="M175" s="18"/>
      <c r="N175" s="3"/>
      <c r="O175" s="18"/>
    </row>
    <row r="176" spans="2:15" hidden="1" x14ac:dyDescent="0.2">
      <c r="B176" s="18"/>
      <c r="C176" s="18"/>
      <c r="E176" s="19"/>
      <c r="F176" s="18"/>
      <c r="G176" s="3"/>
      <c r="H176" s="18"/>
      <c r="I176" s="18"/>
      <c r="J176" s="18"/>
      <c r="K176" s="18"/>
      <c r="L176" s="3"/>
      <c r="M176" s="18"/>
      <c r="N176" s="3"/>
      <c r="O176" s="18"/>
    </row>
    <row r="177" spans="2:15" hidden="1" x14ac:dyDescent="0.2">
      <c r="B177" s="18"/>
      <c r="C177" s="18"/>
      <c r="E177" s="19"/>
      <c r="F177" s="18"/>
      <c r="G177" s="3"/>
      <c r="H177" s="18"/>
      <c r="I177" s="18"/>
      <c r="J177" s="18"/>
      <c r="K177" s="18"/>
      <c r="L177" s="3"/>
      <c r="M177" s="18"/>
      <c r="N177" s="3"/>
      <c r="O177" s="18"/>
    </row>
    <row r="178" spans="2:15" hidden="1" x14ac:dyDescent="0.2">
      <c r="B178" s="18"/>
      <c r="C178" s="18"/>
      <c r="E178" s="19"/>
      <c r="F178" s="18"/>
      <c r="G178" s="3"/>
      <c r="H178" s="18"/>
      <c r="I178" s="18"/>
      <c r="J178" s="18"/>
      <c r="K178" s="18"/>
      <c r="L178" s="3"/>
      <c r="M178" s="18"/>
      <c r="N178" s="3"/>
      <c r="O178" s="18"/>
    </row>
    <row r="179" spans="2:15" hidden="1" x14ac:dyDescent="0.2">
      <c r="B179" s="18"/>
      <c r="C179" s="18"/>
      <c r="E179" s="19"/>
      <c r="F179" s="18"/>
      <c r="G179" s="3"/>
      <c r="H179" s="18"/>
      <c r="I179" s="18"/>
      <c r="J179" s="18"/>
      <c r="K179" s="18"/>
      <c r="L179" s="3"/>
      <c r="M179" s="18"/>
      <c r="N179" s="3"/>
      <c r="O179" s="18"/>
    </row>
    <row r="180" spans="2:15" hidden="1" x14ac:dyDescent="0.2">
      <c r="B180" s="18"/>
      <c r="C180" s="18"/>
      <c r="E180" s="19"/>
      <c r="F180" s="18"/>
      <c r="G180" s="3"/>
      <c r="H180" s="18"/>
      <c r="I180" s="18"/>
      <c r="J180" s="18"/>
      <c r="K180" s="18"/>
      <c r="L180" s="3"/>
      <c r="M180" s="18"/>
      <c r="N180" s="3"/>
      <c r="O180" s="18"/>
    </row>
    <row r="181" spans="2:15" hidden="1" x14ac:dyDescent="0.2">
      <c r="B181" s="18"/>
      <c r="C181" s="18"/>
      <c r="E181" s="19"/>
      <c r="F181" s="18"/>
      <c r="G181" s="3"/>
      <c r="H181" s="18"/>
      <c r="I181" s="18"/>
      <c r="J181" s="18"/>
      <c r="K181" s="18"/>
      <c r="L181" s="3"/>
      <c r="M181" s="18"/>
      <c r="N181" s="3"/>
      <c r="O181" s="18"/>
    </row>
    <row r="182" spans="2:15" hidden="1" x14ac:dyDescent="0.2">
      <c r="B182" s="18"/>
      <c r="C182" s="18"/>
      <c r="E182" s="19"/>
      <c r="F182" s="18"/>
      <c r="G182" s="3"/>
      <c r="H182" s="18"/>
      <c r="I182" s="18"/>
      <c r="J182" s="18"/>
      <c r="K182" s="18"/>
      <c r="L182" s="3"/>
      <c r="M182" s="18"/>
      <c r="N182" s="3"/>
      <c r="O182" s="18"/>
    </row>
    <row r="183" spans="2:15" hidden="1" x14ac:dyDescent="0.2">
      <c r="B183" s="18"/>
      <c r="C183" s="18"/>
      <c r="E183" s="19"/>
      <c r="F183" s="18"/>
      <c r="G183" s="3"/>
      <c r="H183" s="18"/>
      <c r="I183" s="18"/>
      <c r="J183" s="18"/>
      <c r="K183" s="18"/>
      <c r="L183" s="3"/>
      <c r="M183" s="18"/>
      <c r="N183" s="3"/>
      <c r="O183" s="18"/>
    </row>
    <row r="184" spans="2:15" hidden="1" x14ac:dyDescent="0.2">
      <c r="B184" s="18"/>
      <c r="C184" s="18"/>
      <c r="E184" s="19"/>
      <c r="F184" s="18"/>
      <c r="G184" s="3"/>
      <c r="H184" s="18"/>
      <c r="I184" s="18"/>
      <c r="J184" s="18"/>
      <c r="K184" s="18"/>
      <c r="L184" s="3"/>
      <c r="M184" s="18"/>
      <c r="N184" s="3"/>
      <c r="O184" s="18"/>
    </row>
    <row r="185" spans="2:15" hidden="1" x14ac:dyDescent="0.2">
      <c r="B185" s="18"/>
      <c r="C185" s="18"/>
      <c r="E185" s="19"/>
      <c r="F185" s="18"/>
      <c r="G185" s="3"/>
      <c r="H185" s="18"/>
      <c r="I185" s="18"/>
      <c r="J185" s="18"/>
      <c r="K185" s="18"/>
      <c r="L185" s="3"/>
      <c r="M185" s="18"/>
      <c r="N185" s="3"/>
      <c r="O185" s="18"/>
    </row>
    <row r="186" spans="2:15" hidden="1" x14ac:dyDescent="0.2">
      <c r="B186" s="18"/>
      <c r="C186" s="18"/>
      <c r="E186" s="19"/>
      <c r="F186" s="18"/>
      <c r="G186" s="3"/>
      <c r="H186" s="18"/>
      <c r="I186" s="18"/>
      <c r="J186" s="18"/>
      <c r="K186" s="18"/>
      <c r="L186" s="3"/>
      <c r="M186" s="18"/>
      <c r="N186" s="3"/>
      <c r="O186" s="18"/>
    </row>
    <row r="187" spans="2:15" hidden="1" x14ac:dyDescent="0.2">
      <c r="B187" s="18"/>
      <c r="C187" s="18"/>
      <c r="E187" s="19"/>
      <c r="F187" s="18"/>
      <c r="G187" s="3"/>
      <c r="H187" s="18"/>
      <c r="I187" s="18"/>
      <c r="J187" s="18"/>
      <c r="K187" s="18"/>
      <c r="L187" s="3"/>
      <c r="M187" s="18"/>
      <c r="N187" s="3"/>
      <c r="O187" s="18"/>
    </row>
    <row r="188" spans="2:15" hidden="1" x14ac:dyDescent="0.2">
      <c r="B188" s="18"/>
      <c r="C188" s="18"/>
      <c r="E188" s="19"/>
      <c r="F188" s="18"/>
      <c r="G188" s="3"/>
      <c r="H188" s="18"/>
      <c r="I188" s="18"/>
      <c r="J188" s="18"/>
      <c r="K188" s="18"/>
      <c r="L188" s="3"/>
      <c r="M188" s="18"/>
      <c r="N188" s="3"/>
      <c r="O188" s="18"/>
    </row>
    <row r="189" spans="2:15" hidden="1" x14ac:dyDescent="0.2">
      <c r="B189" s="18"/>
      <c r="C189" s="18"/>
      <c r="E189" s="19"/>
      <c r="F189" s="18"/>
      <c r="G189" s="3"/>
      <c r="H189" s="18"/>
      <c r="I189" s="18"/>
      <c r="J189" s="18"/>
      <c r="K189" s="18"/>
      <c r="L189" s="3"/>
      <c r="M189" s="18"/>
      <c r="N189" s="3"/>
      <c r="O189" s="18"/>
    </row>
    <row r="190" spans="2:15" hidden="1" x14ac:dyDescent="0.2">
      <c r="B190" s="18"/>
      <c r="C190" s="18"/>
      <c r="E190" s="19"/>
      <c r="F190" s="18"/>
      <c r="G190" s="3"/>
      <c r="H190" s="18"/>
      <c r="I190" s="18"/>
      <c r="J190" s="18"/>
      <c r="K190" s="18"/>
      <c r="L190" s="3"/>
      <c r="M190" s="18"/>
      <c r="N190" s="3"/>
      <c r="O190" s="18"/>
    </row>
    <row r="191" spans="2:15" hidden="1" x14ac:dyDescent="0.2">
      <c r="B191" s="18"/>
      <c r="C191" s="18"/>
      <c r="E191" s="19"/>
      <c r="F191" s="18"/>
      <c r="G191" s="3"/>
      <c r="H191" s="18"/>
      <c r="I191" s="18"/>
      <c r="J191" s="18"/>
      <c r="K191" s="18"/>
      <c r="L191" s="3"/>
      <c r="M191" s="18"/>
      <c r="N191" s="3"/>
      <c r="O191" s="18"/>
    </row>
    <row r="192" spans="2:15" hidden="1" x14ac:dyDescent="0.2">
      <c r="B192" s="18"/>
      <c r="C192" s="18"/>
      <c r="E192" s="19"/>
      <c r="F192" s="18"/>
      <c r="G192" s="3"/>
      <c r="H192" s="18"/>
      <c r="I192" s="18"/>
      <c r="J192" s="18"/>
      <c r="K192" s="18"/>
      <c r="L192" s="3"/>
      <c r="M192" s="18"/>
      <c r="N192" s="3"/>
      <c r="O192" s="18"/>
    </row>
    <row r="193" spans="2:15" hidden="1" x14ac:dyDescent="0.2">
      <c r="B193" s="18"/>
      <c r="C193" s="18"/>
      <c r="E193" s="19"/>
      <c r="F193" s="18"/>
      <c r="G193" s="3"/>
      <c r="H193" s="18"/>
      <c r="I193" s="18"/>
      <c r="J193" s="18"/>
      <c r="K193" s="18"/>
      <c r="L193" s="3"/>
      <c r="M193" s="18"/>
      <c r="N193" s="3"/>
      <c r="O193" s="18"/>
    </row>
    <row r="194" spans="2:15" hidden="1" x14ac:dyDescent="0.2">
      <c r="B194" s="18"/>
      <c r="C194" s="18"/>
      <c r="E194" s="19"/>
      <c r="F194" s="18"/>
      <c r="G194" s="3"/>
      <c r="H194" s="18"/>
      <c r="I194" s="18"/>
      <c r="J194" s="18"/>
      <c r="K194" s="18"/>
      <c r="L194" s="3"/>
      <c r="M194" s="18"/>
      <c r="N194" s="3"/>
      <c r="O194" s="18"/>
    </row>
    <row r="195" spans="2:15" hidden="1" x14ac:dyDescent="0.2">
      <c r="B195" s="18"/>
      <c r="C195" s="18"/>
      <c r="E195" s="19"/>
      <c r="F195" s="18"/>
      <c r="G195" s="3"/>
      <c r="H195" s="18"/>
      <c r="I195" s="18"/>
      <c r="J195" s="18"/>
      <c r="K195" s="18"/>
      <c r="L195" s="3"/>
      <c r="M195" s="18"/>
      <c r="N195" s="3"/>
      <c r="O195" s="18"/>
    </row>
    <row r="196" spans="2:15" hidden="1" x14ac:dyDescent="0.2">
      <c r="B196" s="18"/>
      <c r="C196" s="18"/>
      <c r="E196" s="19"/>
      <c r="F196" s="18"/>
      <c r="G196" s="3"/>
      <c r="H196" s="18"/>
      <c r="I196" s="18"/>
      <c r="J196" s="18"/>
      <c r="K196" s="18"/>
      <c r="L196" s="3"/>
      <c r="M196" s="18"/>
      <c r="N196" s="3"/>
      <c r="O196" s="18"/>
    </row>
    <row r="197" spans="2:15" hidden="1" x14ac:dyDescent="0.2">
      <c r="B197" s="18"/>
      <c r="C197" s="18"/>
      <c r="E197" s="19"/>
      <c r="F197" s="18"/>
      <c r="G197" s="3"/>
      <c r="H197" s="18"/>
      <c r="I197" s="18"/>
      <c r="J197" s="18"/>
      <c r="K197" s="18"/>
      <c r="L197" s="3"/>
      <c r="M197" s="18"/>
      <c r="N197" s="3"/>
      <c r="O197" s="18"/>
    </row>
    <row r="198" spans="2:15" hidden="1" x14ac:dyDescent="0.2">
      <c r="B198" s="18"/>
      <c r="C198" s="18"/>
      <c r="E198" s="19"/>
      <c r="F198" s="18"/>
      <c r="G198" s="3"/>
      <c r="H198" s="18"/>
      <c r="I198" s="18"/>
      <c r="J198" s="18"/>
      <c r="K198" s="18"/>
      <c r="L198" s="3"/>
      <c r="M198" s="18"/>
      <c r="N198" s="3"/>
      <c r="O198" s="18"/>
    </row>
    <row r="199" spans="2:15" hidden="1" x14ac:dyDescent="0.2">
      <c r="B199" s="18"/>
      <c r="C199" s="18"/>
      <c r="E199" s="19"/>
      <c r="F199" s="18"/>
      <c r="G199" s="3"/>
      <c r="H199" s="18"/>
      <c r="I199" s="18"/>
      <c r="J199" s="18"/>
      <c r="K199" s="18"/>
      <c r="L199" s="3"/>
      <c r="M199" s="18"/>
      <c r="N199" s="3"/>
      <c r="O199" s="18"/>
    </row>
    <row r="200" spans="2:15" hidden="1" x14ac:dyDescent="0.2">
      <c r="B200" s="18"/>
      <c r="C200" s="18"/>
      <c r="E200" s="19"/>
      <c r="F200" s="18"/>
      <c r="G200" s="3"/>
      <c r="H200" s="18"/>
      <c r="I200" s="18"/>
      <c r="J200" s="18"/>
      <c r="K200" s="18"/>
      <c r="L200" s="3"/>
      <c r="M200" s="18"/>
      <c r="N200" s="3"/>
      <c r="O200" s="18"/>
    </row>
    <row r="201" spans="2:15" hidden="1" x14ac:dyDescent="0.2">
      <c r="B201" s="18"/>
      <c r="C201" s="18"/>
      <c r="E201" s="19"/>
      <c r="F201" s="18"/>
      <c r="G201" s="3"/>
      <c r="H201" s="18"/>
      <c r="I201" s="18"/>
      <c r="J201" s="18"/>
      <c r="K201" s="18"/>
      <c r="L201" s="3"/>
      <c r="M201" s="18"/>
      <c r="N201" s="3"/>
      <c r="O201" s="18"/>
    </row>
    <row r="202" spans="2:15" hidden="1" x14ac:dyDescent="0.2">
      <c r="B202" s="18"/>
      <c r="C202" s="18"/>
      <c r="E202" s="19"/>
      <c r="F202" s="18"/>
      <c r="G202" s="3"/>
      <c r="H202" s="18"/>
      <c r="I202" s="18"/>
      <c r="J202" s="18"/>
      <c r="K202" s="18"/>
      <c r="L202" s="3"/>
      <c r="M202" s="18"/>
      <c r="N202" s="3"/>
      <c r="O202" s="18"/>
    </row>
    <row r="203" spans="2:15" hidden="1" x14ac:dyDescent="0.2">
      <c r="B203" s="18"/>
      <c r="C203" s="18"/>
      <c r="E203" s="19"/>
      <c r="F203" s="18"/>
      <c r="G203" s="3"/>
      <c r="H203" s="18"/>
      <c r="I203" s="18"/>
      <c r="J203" s="18"/>
      <c r="K203" s="18"/>
      <c r="L203" s="3"/>
      <c r="M203" s="18"/>
      <c r="N203" s="3"/>
      <c r="O203" s="18"/>
    </row>
    <row r="204" spans="2:15" hidden="1" x14ac:dyDescent="0.2">
      <c r="B204" s="18"/>
      <c r="C204" s="18"/>
      <c r="E204" s="19"/>
      <c r="F204" s="18"/>
      <c r="G204" s="3"/>
      <c r="H204" s="18"/>
      <c r="I204" s="18"/>
      <c r="J204" s="18"/>
      <c r="K204" s="18"/>
      <c r="L204" s="3"/>
      <c r="M204" s="18"/>
      <c r="N204" s="3"/>
      <c r="O204" s="18"/>
    </row>
    <row r="205" spans="2:15" hidden="1" x14ac:dyDescent="0.2">
      <c r="B205" s="18"/>
      <c r="C205" s="18"/>
      <c r="E205" s="19"/>
      <c r="F205" s="18"/>
      <c r="G205" s="3"/>
      <c r="H205" s="18"/>
      <c r="I205" s="18"/>
      <c r="J205" s="18"/>
      <c r="K205" s="18"/>
      <c r="L205" s="3"/>
      <c r="M205" s="18"/>
      <c r="N205" s="3"/>
      <c r="O205" s="18"/>
    </row>
    <row r="206" spans="2:15" hidden="1" x14ac:dyDescent="0.2">
      <c r="B206" s="18"/>
      <c r="C206" s="18"/>
      <c r="E206" s="19"/>
      <c r="F206" s="18"/>
      <c r="G206" s="3"/>
      <c r="H206" s="18"/>
      <c r="I206" s="18"/>
      <c r="J206" s="18"/>
      <c r="K206" s="18"/>
      <c r="L206" s="3"/>
      <c r="M206" s="18"/>
      <c r="N206" s="3"/>
      <c r="O206" s="18"/>
    </row>
    <row r="207" spans="2:15" hidden="1" x14ac:dyDescent="0.2">
      <c r="B207" s="18"/>
      <c r="C207" s="18"/>
      <c r="E207" s="19"/>
      <c r="F207" s="18"/>
      <c r="G207" s="3"/>
      <c r="H207" s="18"/>
      <c r="I207" s="18"/>
      <c r="J207" s="18"/>
      <c r="K207" s="18"/>
      <c r="L207" s="3"/>
      <c r="M207" s="18"/>
      <c r="N207" s="3"/>
      <c r="O207" s="18"/>
    </row>
    <row r="208" spans="2:15" hidden="1" x14ac:dyDescent="0.2">
      <c r="B208" s="18"/>
      <c r="C208" s="18"/>
      <c r="E208" s="19"/>
      <c r="F208" s="18"/>
      <c r="G208" s="3"/>
      <c r="H208" s="18"/>
      <c r="I208" s="18"/>
      <c r="J208" s="18"/>
      <c r="K208" s="18"/>
      <c r="L208" s="3"/>
      <c r="M208" s="18"/>
      <c r="N208" s="3"/>
      <c r="O208" s="18"/>
    </row>
    <row r="209" spans="2:15" hidden="1" x14ac:dyDescent="0.2">
      <c r="B209" s="18"/>
      <c r="C209" s="18"/>
      <c r="E209" s="19"/>
      <c r="F209" s="18"/>
      <c r="G209" s="3"/>
      <c r="H209" s="18"/>
      <c r="I209" s="18"/>
      <c r="J209" s="18"/>
      <c r="K209" s="18"/>
      <c r="L209" s="3"/>
      <c r="M209" s="18"/>
      <c r="N209" s="3"/>
      <c r="O209" s="18"/>
    </row>
    <row r="210" spans="2:15" hidden="1" x14ac:dyDescent="0.2">
      <c r="B210" s="18"/>
      <c r="C210" s="18"/>
      <c r="E210" s="19"/>
      <c r="F210" s="18"/>
      <c r="G210" s="3"/>
      <c r="H210" s="18"/>
      <c r="I210" s="18"/>
      <c r="J210" s="18"/>
      <c r="K210" s="18"/>
      <c r="L210" s="3"/>
      <c r="M210" s="18"/>
      <c r="N210" s="3"/>
      <c r="O210" s="18"/>
    </row>
    <row r="211" spans="2:15" hidden="1" x14ac:dyDescent="0.2">
      <c r="B211" s="18"/>
      <c r="C211" s="18"/>
      <c r="E211" s="19"/>
      <c r="F211" s="18"/>
      <c r="G211" s="3"/>
      <c r="H211" s="18"/>
      <c r="I211" s="18"/>
      <c r="J211" s="18"/>
      <c r="K211" s="18"/>
      <c r="L211" s="3"/>
      <c r="M211" s="18"/>
      <c r="N211" s="3"/>
      <c r="O211" s="18"/>
    </row>
    <row r="212" spans="2:15" hidden="1" x14ac:dyDescent="0.2">
      <c r="B212" s="18"/>
      <c r="C212" s="18"/>
      <c r="E212" s="19"/>
      <c r="F212" s="18"/>
      <c r="G212" s="3"/>
      <c r="H212" s="18"/>
      <c r="I212" s="18"/>
      <c r="J212" s="18"/>
      <c r="K212" s="18"/>
      <c r="L212" s="3"/>
      <c r="M212" s="18"/>
      <c r="N212" s="3"/>
      <c r="O212" s="18"/>
    </row>
    <row r="213" spans="2:15" hidden="1" x14ac:dyDescent="0.2">
      <c r="B213" s="18"/>
      <c r="C213" s="18"/>
      <c r="E213" s="19"/>
      <c r="F213" s="18"/>
      <c r="G213" s="3"/>
      <c r="H213" s="18"/>
      <c r="I213" s="18"/>
      <c r="J213" s="18"/>
      <c r="K213" s="18"/>
      <c r="L213" s="3"/>
      <c r="M213" s="18"/>
      <c r="N213" s="3"/>
      <c r="O213" s="18"/>
    </row>
    <row r="214" spans="2:15" hidden="1" x14ac:dyDescent="0.2">
      <c r="B214" s="18"/>
      <c r="C214" s="18"/>
      <c r="E214" s="19"/>
      <c r="F214" s="18"/>
      <c r="G214" s="3"/>
      <c r="H214" s="18"/>
      <c r="I214" s="18"/>
      <c r="J214" s="18"/>
      <c r="K214" s="18"/>
      <c r="L214" s="3"/>
      <c r="M214" s="18"/>
      <c r="N214" s="3"/>
      <c r="O214" s="18"/>
    </row>
    <row r="215" spans="2:15" hidden="1" x14ac:dyDescent="0.2">
      <c r="B215" s="18"/>
      <c r="C215" s="18"/>
      <c r="E215" s="19"/>
      <c r="F215" s="18"/>
      <c r="G215" s="3"/>
      <c r="H215" s="18"/>
      <c r="I215" s="18"/>
      <c r="J215" s="18"/>
      <c r="K215" s="18"/>
      <c r="L215" s="3"/>
      <c r="M215" s="18"/>
      <c r="N215" s="3"/>
      <c r="O215" s="18"/>
    </row>
    <row r="216" spans="2:15" hidden="1" x14ac:dyDescent="0.2">
      <c r="B216" s="18"/>
      <c r="C216" s="18"/>
      <c r="E216" s="19"/>
      <c r="F216" s="18"/>
      <c r="G216" s="3"/>
      <c r="H216" s="18"/>
      <c r="I216" s="18"/>
      <c r="J216" s="18"/>
      <c r="K216" s="18"/>
      <c r="L216" s="3"/>
      <c r="M216" s="18"/>
      <c r="N216" s="3"/>
      <c r="O216" s="18"/>
    </row>
    <row r="217" spans="2:15" hidden="1" x14ac:dyDescent="0.2">
      <c r="B217" s="18"/>
      <c r="C217" s="18"/>
      <c r="E217" s="19"/>
      <c r="F217" s="18"/>
      <c r="G217" s="3"/>
      <c r="H217" s="18"/>
      <c r="I217" s="18"/>
      <c r="J217" s="18"/>
      <c r="K217" s="18"/>
      <c r="L217" s="3"/>
      <c r="M217" s="18"/>
      <c r="N217" s="3"/>
      <c r="O217" s="18"/>
    </row>
    <row r="218" spans="2:15" hidden="1" x14ac:dyDescent="0.2">
      <c r="B218" s="18"/>
      <c r="C218" s="18"/>
      <c r="E218" s="19"/>
      <c r="F218" s="18"/>
      <c r="G218" s="3"/>
      <c r="H218" s="18"/>
      <c r="I218" s="18"/>
      <c r="J218" s="18"/>
      <c r="K218" s="18"/>
      <c r="L218" s="3"/>
      <c r="M218" s="18"/>
      <c r="N218" s="3"/>
      <c r="O218" s="18"/>
    </row>
    <row r="219" spans="2:15" hidden="1" x14ac:dyDescent="0.2">
      <c r="B219" s="18"/>
      <c r="C219" s="18"/>
      <c r="E219" s="19"/>
      <c r="F219" s="18"/>
      <c r="G219" s="3"/>
      <c r="H219" s="18"/>
      <c r="I219" s="18"/>
      <c r="J219" s="18"/>
      <c r="K219" s="18"/>
      <c r="L219" s="3"/>
      <c r="M219" s="18"/>
      <c r="N219" s="3"/>
      <c r="O219" s="18"/>
    </row>
    <row r="220" spans="2:15" hidden="1" x14ac:dyDescent="0.2">
      <c r="B220" s="18"/>
      <c r="C220" s="18"/>
      <c r="E220" s="19"/>
      <c r="F220" s="18"/>
      <c r="G220" s="3"/>
      <c r="H220" s="18"/>
      <c r="I220" s="18"/>
      <c r="J220" s="18"/>
      <c r="K220" s="18"/>
      <c r="L220" s="3"/>
      <c r="M220" s="18"/>
      <c r="N220" s="3"/>
      <c r="O220" s="18"/>
    </row>
    <row r="221" spans="2:15" hidden="1" x14ac:dyDescent="0.2">
      <c r="B221" s="18"/>
      <c r="C221" s="18"/>
      <c r="E221" s="19"/>
      <c r="F221" s="18"/>
      <c r="G221" s="3"/>
      <c r="H221" s="18"/>
      <c r="I221" s="18"/>
      <c r="J221" s="18"/>
      <c r="K221" s="18"/>
      <c r="L221" s="3"/>
      <c r="M221" s="18"/>
      <c r="N221" s="3"/>
      <c r="O221" s="18"/>
    </row>
    <row r="222" spans="2:15" hidden="1" x14ac:dyDescent="0.2">
      <c r="B222" s="18"/>
      <c r="C222" s="18"/>
      <c r="E222" s="19"/>
      <c r="F222" s="18"/>
      <c r="G222" s="3"/>
      <c r="H222" s="18"/>
      <c r="I222" s="18"/>
      <c r="J222" s="18"/>
      <c r="K222" s="18"/>
      <c r="L222" s="3"/>
      <c r="M222" s="18"/>
      <c r="N222" s="3"/>
      <c r="O222" s="18"/>
    </row>
    <row r="223" spans="2:15" hidden="1" x14ac:dyDescent="0.2">
      <c r="B223" s="18"/>
      <c r="C223" s="18"/>
      <c r="E223" s="19"/>
      <c r="F223" s="18"/>
      <c r="G223" s="3"/>
      <c r="H223" s="18"/>
      <c r="I223" s="18"/>
      <c r="J223" s="18"/>
      <c r="K223" s="18"/>
      <c r="L223" s="3"/>
      <c r="M223" s="18"/>
      <c r="N223" s="3"/>
      <c r="O223" s="18"/>
    </row>
    <row r="224" spans="2:15" hidden="1" x14ac:dyDescent="0.2">
      <c r="B224" s="18"/>
      <c r="C224" s="18"/>
      <c r="E224" s="19"/>
      <c r="F224" s="18"/>
      <c r="G224" s="3"/>
      <c r="H224" s="18"/>
      <c r="I224" s="18"/>
      <c r="J224" s="18"/>
      <c r="K224" s="18"/>
      <c r="L224" s="3"/>
      <c r="M224" s="18"/>
      <c r="N224" s="3"/>
      <c r="O224" s="18"/>
    </row>
    <row r="225" spans="2:15" hidden="1" x14ac:dyDescent="0.2">
      <c r="B225" s="18"/>
      <c r="C225" s="18"/>
      <c r="E225" s="19"/>
      <c r="F225" s="18"/>
      <c r="G225" s="3"/>
      <c r="H225" s="18"/>
      <c r="I225" s="18"/>
      <c r="J225" s="18"/>
      <c r="K225" s="18"/>
      <c r="L225" s="3"/>
      <c r="M225" s="18"/>
      <c r="N225" s="3"/>
      <c r="O225" s="18"/>
    </row>
    <row r="226" spans="2:15" hidden="1" x14ac:dyDescent="0.2">
      <c r="B226" s="18"/>
      <c r="C226" s="18"/>
      <c r="E226" s="19"/>
      <c r="F226" s="18"/>
      <c r="G226" s="3"/>
      <c r="H226" s="18"/>
      <c r="I226" s="18"/>
      <c r="J226" s="18"/>
      <c r="K226" s="18"/>
      <c r="L226" s="3"/>
      <c r="M226" s="18"/>
      <c r="N226" s="3"/>
      <c r="O226" s="18"/>
    </row>
    <row r="227" spans="2:15" hidden="1" x14ac:dyDescent="0.2">
      <c r="B227" s="18"/>
      <c r="C227" s="18"/>
      <c r="E227" s="19"/>
      <c r="F227" s="18"/>
      <c r="G227" s="3"/>
      <c r="H227" s="18"/>
      <c r="I227" s="18"/>
      <c r="J227" s="18"/>
      <c r="K227" s="18"/>
      <c r="L227" s="3"/>
      <c r="M227" s="18"/>
      <c r="N227" s="3"/>
      <c r="O227" s="18"/>
    </row>
    <row r="228" spans="2:15" hidden="1" x14ac:dyDescent="0.2">
      <c r="B228" s="18"/>
      <c r="C228" s="18"/>
      <c r="E228" s="19"/>
      <c r="F228" s="18"/>
      <c r="G228" s="3"/>
      <c r="H228" s="18"/>
      <c r="I228" s="18"/>
      <c r="J228" s="18"/>
      <c r="K228" s="18"/>
      <c r="L228" s="3"/>
      <c r="M228" s="18"/>
      <c r="N228" s="3"/>
      <c r="O228" s="18"/>
    </row>
    <row r="229" spans="2:15" hidden="1" x14ac:dyDescent="0.2">
      <c r="B229" s="18"/>
      <c r="C229" s="18"/>
      <c r="E229" s="19"/>
      <c r="F229" s="18"/>
      <c r="G229" s="3"/>
      <c r="H229" s="18"/>
      <c r="I229" s="18"/>
      <c r="J229" s="18"/>
      <c r="K229" s="18"/>
      <c r="L229" s="3"/>
      <c r="M229" s="18"/>
      <c r="N229" s="3"/>
      <c r="O229" s="18"/>
    </row>
    <row r="230" spans="2:15" hidden="1" x14ac:dyDescent="0.2">
      <c r="B230" s="18"/>
      <c r="C230" s="18"/>
      <c r="E230" s="19"/>
      <c r="F230" s="18"/>
      <c r="G230" s="3"/>
      <c r="H230" s="18"/>
      <c r="I230" s="18"/>
      <c r="J230" s="18"/>
      <c r="K230" s="18"/>
      <c r="L230" s="3"/>
      <c r="M230" s="18"/>
      <c r="N230" s="3"/>
      <c r="O230" s="18"/>
    </row>
    <row r="231" spans="2:15" hidden="1" x14ac:dyDescent="0.2">
      <c r="B231" s="18"/>
      <c r="C231" s="18"/>
      <c r="E231" s="19"/>
      <c r="F231" s="18"/>
      <c r="G231" s="3"/>
      <c r="H231" s="18"/>
      <c r="I231" s="18"/>
      <c r="J231" s="18"/>
      <c r="K231" s="18"/>
      <c r="L231" s="3"/>
      <c r="M231" s="18"/>
      <c r="N231" s="3"/>
      <c r="O231" s="18"/>
    </row>
    <row r="232" spans="2:15" hidden="1" x14ac:dyDescent="0.2">
      <c r="B232" s="18"/>
      <c r="C232" s="18"/>
      <c r="E232" s="19"/>
      <c r="F232" s="18"/>
      <c r="G232" s="3"/>
      <c r="H232" s="18"/>
      <c r="I232" s="18"/>
      <c r="J232" s="18"/>
      <c r="K232" s="18"/>
      <c r="L232" s="3"/>
      <c r="M232" s="18"/>
      <c r="N232" s="3"/>
      <c r="O232" s="18"/>
    </row>
    <row r="233" spans="2:15" hidden="1" x14ac:dyDescent="0.2">
      <c r="B233" s="18"/>
      <c r="C233" s="18"/>
      <c r="E233" s="19"/>
      <c r="F233" s="18"/>
      <c r="G233" s="3"/>
      <c r="H233" s="18"/>
      <c r="I233" s="18"/>
      <c r="J233" s="18"/>
      <c r="K233" s="18"/>
      <c r="L233" s="3"/>
      <c r="M233" s="18"/>
      <c r="N233" s="3"/>
      <c r="O233" s="18"/>
    </row>
    <row r="234" spans="2:15" hidden="1" x14ac:dyDescent="0.2">
      <c r="B234" s="18"/>
      <c r="C234" s="18"/>
      <c r="E234" s="19"/>
      <c r="F234" s="18"/>
      <c r="G234" s="3"/>
      <c r="H234" s="18"/>
      <c r="I234" s="18"/>
      <c r="J234" s="18"/>
      <c r="K234" s="18"/>
      <c r="L234" s="3"/>
      <c r="M234" s="18"/>
      <c r="N234" s="3"/>
      <c r="O234" s="18"/>
    </row>
    <row r="235" spans="2:15" hidden="1" x14ac:dyDescent="0.2">
      <c r="B235" s="18"/>
      <c r="C235" s="18"/>
      <c r="E235" s="19"/>
      <c r="F235" s="18"/>
      <c r="G235" s="3"/>
      <c r="H235" s="18"/>
      <c r="I235" s="18"/>
      <c r="J235" s="18"/>
      <c r="K235" s="18"/>
      <c r="L235" s="3"/>
      <c r="M235" s="18"/>
      <c r="N235" s="3"/>
      <c r="O235" s="18"/>
    </row>
    <row r="236" spans="2:15" hidden="1" x14ac:dyDescent="0.2">
      <c r="B236" s="18"/>
      <c r="C236" s="18"/>
      <c r="E236" s="19"/>
      <c r="F236" s="18"/>
      <c r="G236" s="3"/>
      <c r="H236" s="18"/>
      <c r="I236" s="18"/>
      <c r="J236" s="18"/>
      <c r="K236" s="18"/>
      <c r="L236" s="3"/>
      <c r="M236" s="18"/>
      <c r="N236" s="3"/>
      <c r="O236" s="18"/>
    </row>
    <row r="237" spans="2:15" hidden="1" x14ac:dyDescent="0.2">
      <c r="B237" s="18"/>
      <c r="C237" s="18"/>
      <c r="E237" s="19"/>
      <c r="F237" s="18"/>
      <c r="G237" s="3"/>
      <c r="H237" s="18"/>
      <c r="I237" s="18"/>
      <c r="J237" s="18"/>
      <c r="K237" s="18"/>
      <c r="L237" s="3"/>
      <c r="M237" s="18"/>
      <c r="N237" s="3"/>
      <c r="O237" s="18"/>
    </row>
    <row r="238" spans="2:15" hidden="1" x14ac:dyDescent="0.2">
      <c r="B238" s="18"/>
      <c r="C238" s="18"/>
      <c r="E238" s="19"/>
      <c r="F238" s="18"/>
      <c r="G238" s="3"/>
      <c r="H238" s="18"/>
      <c r="I238" s="18"/>
      <c r="J238" s="18"/>
      <c r="K238" s="18"/>
      <c r="L238" s="3"/>
      <c r="M238" s="18"/>
      <c r="N238" s="3"/>
      <c r="O238" s="18"/>
    </row>
    <row r="239" spans="2:15" hidden="1" x14ac:dyDescent="0.2">
      <c r="B239" s="18"/>
      <c r="C239" s="18"/>
      <c r="E239" s="19"/>
      <c r="F239" s="18"/>
      <c r="G239" s="3"/>
      <c r="H239" s="18"/>
      <c r="I239" s="18"/>
      <c r="J239" s="18"/>
      <c r="K239" s="18"/>
      <c r="L239" s="3"/>
      <c r="M239" s="18"/>
      <c r="N239" s="3"/>
      <c r="O239" s="18"/>
    </row>
    <row r="240" spans="2:15" hidden="1" x14ac:dyDescent="0.2">
      <c r="B240" s="18"/>
      <c r="C240" s="18"/>
      <c r="E240" s="19"/>
      <c r="F240" s="18"/>
      <c r="G240" s="3"/>
      <c r="H240" s="18"/>
      <c r="I240" s="18"/>
      <c r="J240" s="18"/>
      <c r="K240" s="18"/>
      <c r="L240" s="3"/>
      <c r="M240" s="18"/>
      <c r="N240" s="3"/>
      <c r="O240" s="18"/>
    </row>
    <row r="241" spans="2:15" hidden="1" x14ac:dyDescent="0.2">
      <c r="B241" s="18"/>
      <c r="C241" s="18"/>
      <c r="E241" s="19"/>
      <c r="F241" s="18"/>
      <c r="G241" s="3"/>
      <c r="H241" s="18"/>
      <c r="I241" s="18"/>
      <c r="J241" s="18"/>
      <c r="K241" s="18"/>
      <c r="L241" s="3"/>
      <c r="M241" s="18"/>
      <c r="N241" s="3"/>
      <c r="O241" s="18"/>
    </row>
    <row r="242" spans="2:15" hidden="1" x14ac:dyDescent="0.2">
      <c r="B242" s="18"/>
      <c r="C242" s="18"/>
      <c r="E242" s="19"/>
      <c r="F242" s="18"/>
      <c r="G242" s="3"/>
      <c r="H242" s="18"/>
      <c r="I242" s="18"/>
      <c r="J242" s="18"/>
      <c r="K242" s="18"/>
      <c r="L242" s="3"/>
      <c r="M242" s="18"/>
      <c r="N242" s="3"/>
      <c r="O242" s="18"/>
    </row>
    <row r="243" spans="2:15" hidden="1" x14ac:dyDescent="0.2">
      <c r="B243" s="18"/>
      <c r="C243" s="18"/>
      <c r="E243" s="19"/>
      <c r="F243" s="18"/>
      <c r="G243" s="3"/>
      <c r="H243" s="18"/>
      <c r="I243" s="18"/>
      <c r="J243" s="18"/>
      <c r="K243" s="18"/>
      <c r="L243" s="3"/>
      <c r="M243" s="18"/>
      <c r="N243" s="3"/>
      <c r="O243" s="18"/>
    </row>
    <row r="244" spans="2:15" hidden="1" x14ac:dyDescent="0.2">
      <c r="B244" s="18"/>
      <c r="C244" s="18"/>
      <c r="E244" s="19"/>
      <c r="F244" s="18"/>
      <c r="G244" s="3"/>
      <c r="H244" s="18"/>
      <c r="I244" s="18"/>
      <c r="J244" s="18"/>
      <c r="K244" s="18"/>
      <c r="L244" s="3"/>
      <c r="M244" s="18"/>
      <c r="N244" s="3"/>
      <c r="O244" s="18"/>
    </row>
    <row r="245" spans="2:15" hidden="1" x14ac:dyDescent="0.2">
      <c r="B245" s="18"/>
      <c r="C245" s="18"/>
      <c r="E245" s="19"/>
      <c r="F245" s="18"/>
      <c r="G245" s="3"/>
      <c r="H245" s="18"/>
      <c r="I245" s="18"/>
      <c r="J245" s="18"/>
      <c r="K245" s="18"/>
      <c r="L245" s="3"/>
      <c r="M245" s="18"/>
      <c r="N245" s="3"/>
      <c r="O245" s="18"/>
    </row>
    <row r="246" spans="2:15" hidden="1" x14ac:dyDescent="0.2">
      <c r="B246" s="18"/>
      <c r="C246" s="18"/>
      <c r="E246" s="19"/>
      <c r="F246" s="18"/>
      <c r="G246" s="3"/>
      <c r="H246" s="18"/>
      <c r="I246" s="18"/>
      <c r="J246" s="18"/>
      <c r="K246" s="18"/>
      <c r="L246" s="3"/>
      <c r="M246" s="18"/>
      <c r="N246" s="3"/>
      <c r="O246" s="18"/>
    </row>
    <row r="247" spans="2:15" hidden="1" x14ac:dyDescent="0.2">
      <c r="B247" s="18"/>
      <c r="C247" s="18"/>
      <c r="E247" s="19"/>
      <c r="F247" s="18"/>
      <c r="G247" s="3"/>
      <c r="H247" s="18"/>
      <c r="I247" s="18"/>
      <c r="J247" s="18"/>
      <c r="K247" s="18"/>
      <c r="L247" s="3"/>
      <c r="M247" s="18"/>
      <c r="N247" s="3"/>
      <c r="O247" s="18"/>
    </row>
    <row r="248" spans="2:15" hidden="1" x14ac:dyDescent="0.2">
      <c r="B248" s="18"/>
      <c r="C248" s="18"/>
      <c r="E248" s="19"/>
      <c r="F248" s="18"/>
      <c r="G248" s="3"/>
      <c r="H248" s="18"/>
      <c r="I248" s="18"/>
      <c r="J248" s="18"/>
      <c r="K248" s="18"/>
      <c r="L248" s="3"/>
      <c r="M248" s="18"/>
      <c r="N248" s="3"/>
      <c r="O248" s="18"/>
    </row>
    <row r="249" spans="2:15" hidden="1" x14ac:dyDescent="0.2">
      <c r="B249" s="18"/>
      <c r="C249" s="18"/>
      <c r="E249" s="19"/>
      <c r="F249" s="18"/>
      <c r="G249" s="3"/>
      <c r="H249" s="18"/>
      <c r="I249" s="18"/>
      <c r="J249" s="18"/>
      <c r="K249" s="18"/>
      <c r="L249" s="3"/>
      <c r="M249" s="18"/>
      <c r="N249" s="3"/>
      <c r="O249" s="18"/>
    </row>
    <row r="250" spans="2:15" hidden="1" x14ac:dyDescent="0.2">
      <c r="B250" s="18"/>
      <c r="C250" s="18"/>
      <c r="E250" s="19"/>
      <c r="F250" s="18"/>
      <c r="G250" s="3"/>
      <c r="H250" s="18"/>
      <c r="I250" s="18"/>
      <c r="J250" s="18"/>
      <c r="K250" s="18"/>
      <c r="L250" s="3"/>
      <c r="M250" s="18"/>
      <c r="N250" s="3"/>
      <c r="O250" s="18"/>
    </row>
    <row r="251" spans="2:15" hidden="1" x14ac:dyDescent="0.2">
      <c r="B251" s="18"/>
      <c r="C251" s="18"/>
      <c r="E251" s="19"/>
      <c r="F251" s="18"/>
      <c r="G251" s="3"/>
      <c r="H251" s="18"/>
      <c r="I251" s="18"/>
      <c r="J251" s="18"/>
      <c r="K251" s="18"/>
      <c r="L251" s="3"/>
      <c r="M251" s="18"/>
      <c r="N251" s="3"/>
      <c r="O251" s="18"/>
    </row>
    <row r="252" spans="2:15" hidden="1" x14ac:dyDescent="0.2">
      <c r="B252" s="18"/>
      <c r="C252" s="18"/>
      <c r="E252" s="19"/>
      <c r="F252" s="18"/>
      <c r="G252" s="3"/>
      <c r="H252" s="18"/>
      <c r="I252" s="18"/>
      <c r="J252" s="18"/>
      <c r="K252" s="18"/>
      <c r="L252" s="3"/>
      <c r="M252" s="18"/>
      <c r="N252" s="3"/>
      <c r="O252" s="18"/>
    </row>
    <row r="253" spans="2:15" hidden="1" x14ac:dyDescent="0.2">
      <c r="B253" s="18"/>
      <c r="C253" s="18"/>
      <c r="E253" s="19"/>
      <c r="F253" s="18"/>
      <c r="G253" s="3"/>
      <c r="H253" s="18"/>
      <c r="I253" s="18"/>
      <c r="J253" s="18"/>
      <c r="K253" s="18"/>
      <c r="L253" s="3"/>
      <c r="M253" s="18"/>
      <c r="N253" s="3"/>
      <c r="O253" s="18"/>
    </row>
    <row r="254" spans="2:15" hidden="1" x14ac:dyDescent="0.2">
      <c r="B254" s="18"/>
      <c r="C254" s="18"/>
      <c r="E254" s="19"/>
      <c r="F254" s="18"/>
      <c r="G254" s="3"/>
      <c r="H254" s="18"/>
      <c r="I254" s="18"/>
      <c r="J254" s="18"/>
      <c r="K254" s="18"/>
      <c r="L254" s="3"/>
      <c r="M254" s="18"/>
      <c r="N254" s="3"/>
      <c r="O254" s="18"/>
    </row>
    <row r="255" spans="2:15" hidden="1" x14ac:dyDescent="0.2">
      <c r="B255" s="18"/>
      <c r="C255" s="18"/>
      <c r="E255" s="19"/>
      <c r="F255" s="18"/>
      <c r="G255" s="3"/>
      <c r="H255" s="18"/>
      <c r="I255" s="18"/>
      <c r="J255" s="18"/>
      <c r="K255" s="18"/>
      <c r="L255" s="3"/>
      <c r="M255" s="18"/>
      <c r="N255" s="3"/>
      <c r="O255" s="18"/>
    </row>
    <row r="256" spans="2:15" hidden="1" x14ac:dyDescent="0.2">
      <c r="B256" s="18"/>
      <c r="C256" s="18"/>
      <c r="E256" s="19"/>
      <c r="F256" s="18"/>
      <c r="G256" s="3"/>
      <c r="H256" s="18"/>
      <c r="I256" s="18"/>
      <c r="J256" s="18"/>
      <c r="K256" s="18"/>
      <c r="L256" s="3"/>
      <c r="M256" s="18"/>
      <c r="N256" s="3"/>
      <c r="O256" s="18"/>
    </row>
    <row r="257" spans="2:15" hidden="1" x14ac:dyDescent="0.2">
      <c r="B257" s="18"/>
      <c r="C257" s="18"/>
      <c r="E257" s="19"/>
      <c r="F257" s="18"/>
      <c r="G257" s="3"/>
      <c r="H257" s="18"/>
      <c r="I257" s="18"/>
      <c r="J257" s="18"/>
      <c r="K257" s="18"/>
      <c r="L257" s="3"/>
      <c r="M257" s="18"/>
      <c r="N257" s="3"/>
      <c r="O257" s="18"/>
    </row>
    <row r="258" spans="2:15" hidden="1" x14ac:dyDescent="0.2">
      <c r="B258" s="18"/>
      <c r="C258" s="18"/>
      <c r="E258" s="19"/>
      <c r="F258" s="18"/>
      <c r="G258" s="3"/>
      <c r="H258" s="18"/>
      <c r="I258" s="18"/>
      <c r="J258" s="18"/>
      <c r="K258" s="18"/>
      <c r="L258" s="3"/>
      <c r="M258" s="18"/>
      <c r="N258" s="3"/>
      <c r="O258" s="18"/>
    </row>
    <row r="259" spans="2:15" hidden="1" x14ac:dyDescent="0.2">
      <c r="B259" s="18"/>
      <c r="C259" s="18"/>
      <c r="E259" s="19"/>
      <c r="F259" s="18"/>
      <c r="G259" s="3"/>
      <c r="H259" s="18"/>
      <c r="I259" s="18"/>
      <c r="J259" s="18"/>
      <c r="K259" s="18"/>
      <c r="L259" s="3"/>
      <c r="M259" s="18"/>
      <c r="N259" s="3"/>
      <c r="O259" s="18"/>
    </row>
    <row r="260" spans="2:15" hidden="1" x14ac:dyDescent="0.2">
      <c r="B260" s="18"/>
      <c r="C260" s="18"/>
      <c r="E260" s="19"/>
      <c r="F260" s="18"/>
      <c r="G260" s="3"/>
      <c r="H260" s="18"/>
      <c r="I260" s="18"/>
      <c r="J260" s="18"/>
      <c r="K260" s="18"/>
      <c r="L260" s="3"/>
      <c r="M260" s="18"/>
      <c r="N260" s="3"/>
      <c r="O260" s="18"/>
    </row>
    <row r="261" spans="2:15" hidden="1" x14ac:dyDescent="0.2">
      <c r="B261" s="18"/>
      <c r="C261" s="18"/>
      <c r="E261" s="19"/>
      <c r="F261" s="18"/>
      <c r="G261" s="3"/>
      <c r="H261" s="18"/>
      <c r="I261" s="18"/>
      <c r="J261" s="18"/>
      <c r="K261" s="18"/>
      <c r="L261" s="3"/>
      <c r="M261" s="18"/>
      <c r="N261" s="3"/>
      <c r="O261" s="18"/>
    </row>
    <row r="262" spans="2:15" hidden="1" x14ac:dyDescent="0.2">
      <c r="B262" s="18"/>
      <c r="C262" s="18"/>
      <c r="E262" s="19"/>
      <c r="F262" s="18"/>
      <c r="G262" s="3"/>
      <c r="H262" s="18"/>
      <c r="I262" s="18"/>
      <c r="J262" s="18"/>
      <c r="K262" s="18"/>
      <c r="L262" s="3"/>
      <c r="M262" s="18"/>
      <c r="N262" s="3"/>
      <c r="O262" s="18"/>
    </row>
    <row r="263" spans="2:15" hidden="1" x14ac:dyDescent="0.2">
      <c r="B263" s="18"/>
      <c r="C263" s="18"/>
      <c r="E263" s="19"/>
      <c r="F263" s="18"/>
      <c r="G263" s="3"/>
      <c r="H263" s="18"/>
      <c r="I263" s="18"/>
      <c r="J263" s="18"/>
      <c r="K263" s="18"/>
      <c r="L263" s="3"/>
      <c r="M263" s="18"/>
      <c r="N263" s="3"/>
      <c r="O263" s="18"/>
    </row>
    <row r="264" spans="2:15" hidden="1" x14ac:dyDescent="0.2">
      <c r="B264" s="18"/>
      <c r="C264" s="18"/>
      <c r="E264" s="19"/>
      <c r="F264" s="18"/>
      <c r="G264" s="3"/>
      <c r="H264" s="18"/>
      <c r="I264" s="18"/>
      <c r="J264" s="18"/>
      <c r="K264" s="18"/>
      <c r="L264" s="3"/>
      <c r="M264" s="18"/>
      <c r="N264" s="3"/>
      <c r="O264" s="18"/>
    </row>
    <row r="265" spans="2:15" hidden="1" x14ac:dyDescent="0.2">
      <c r="B265" s="18"/>
      <c r="C265" s="18"/>
      <c r="E265" s="19"/>
      <c r="F265" s="18"/>
      <c r="G265" s="3"/>
      <c r="H265" s="18"/>
      <c r="I265" s="18"/>
      <c r="J265" s="18"/>
      <c r="K265" s="18"/>
      <c r="L265" s="3"/>
      <c r="M265" s="18"/>
      <c r="N265" s="3"/>
      <c r="O265" s="18"/>
    </row>
    <row r="266" spans="2:15" hidden="1" x14ac:dyDescent="0.2">
      <c r="B266" s="18"/>
      <c r="C266" s="18"/>
      <c r="E266" s="19"/>
      <c r="F266" s="18"/>
      <c r="G266" s="3"/>
      <c r="H266" s="18"/>
      <c r="I266" s="18"/>
      <c r="J266" s="18"/>
      <c r="K266" s="18"/>
      <c r="L266" s="3"/>
      <c r="M266" s="18"/>
      <c r="N266" s="3"/>
      <c r="O266" s="18"/>
    </row>
    <row r="267" spans="2:15" hidden="1" x14ac:dyDescent="0.2">
      <c r="B267" s="18"/>
      <c r="C267" s="18"/>
      <c r="E267" s="19"/>
      <c r="F267" s="18"/>
      <c r="G267" s="3"/>
      <c r="H267" s="18"/>
      <c r="I267" s="18"/>
      <c r="J267" s="18"/>
      <c r="K267" s="18"/>
      <c r="L267" s="3"/>
      <c r="M267" s="18"/>
      <c r="N267" s="3"/>
      <c r="O267" s="18"/>
    </row>
    <row r="268" spans="2:15" hidden="1" x14ac:dyDescent="0.2">
      <c r="B268" s="18"/>
      <c r="C268" s="18"/>
      <c r="E268" s="19"/>
      <c r="F268" s="18"/>
      <c r="G268" s="3"/>
      <c r="H268" s="18"/>
      <c r="I268" s="18"/>
      <c r="J268" s="18"/>
      <c r="K268" s="18"/>
      <c r="L268" s="3"/>
      <c r="M268" s="18"/>
      <c r="N268" s="3"/>
      <c r="O268" s="18"/>
    </row>
    <row r="269" spans="2:15" hidden="1" x14ac:dyDescent="0.2">
      <c r="B269" s="18"/>
      <c r="C269" s="18"/>
      <c r="E269" s="19"/>
      <c r="F269" s="18"/>
      <c r="G269" s="3"/>
      <c r="H269" s="18"/>
      <c r="I269" s="18"/>
      <c r="J269" s="18"/>
      <c r="K269" s="18"/>
      <c r="L269" s="3"/>
      <c r="M269" s="18"/>
      <c r="N269" s="3"/>
      <c r="O269" s="18"/>
    </row>
    <row r="270" spans="2:15" hidden="1" x14ac:dyDescent="0.2">
      <c r="B270" s="18"/>
      <c r="C270" s="18"/>
      <c r="E270" s="19"/>
      <c r="F270" s="18"/>
      <c r="G270" s="3"/>
      <c r="H270" s="18"/>
      <c r="I270" s="18"/>
      <c r="J270" s="18"/>
      <c r="K270" s="18"/>
      <c r="L270" s="3"/>
      <c r="M270" s="18"/>
      <c r="N270" s="3"/>
      <c r="O270" s="18"/>
    </row>
    <row r="271" spans="2:15" hidden="1" x14ac:dyDescent="0.2">
      <c r="B271" s="18"/>
      <c r="C271" s="18"/>
      <c r="E271" s="19"/>
      <c r="F271" s="18"/>
      <c r="G271" s="3"/>
      <c r="H271" s="18"/>
      <c r="I271" s="18"/>
      <c r="J271" s="18"/>
      <c r="K271" s="18"/>
      <c r="L271" s="3"/>
      <c r="M271" s="18"/>
      <c r="N271" s="3"/>
      <c r="O271" s="18"/>
    </row>
    <row r="272" spans="2:15" hidden="1" x14ac:dyDescent="0.2">
      <c r="B272" s="18"/>
      <c r="C272" s="18"/>
      <c r="E272" s="19"/>
      <c r="F272" s="18"/>
      <c r="G272" s="3"/>
      <c r="H272" s="18"/>
      <c r="I272" s="18"/>
      <c r="J272" s="18"/>
      <c r="K272" s="18"/>
      <c r="L272" s="3"/>
      <c r="M272" s="18"/>
      <c r="N272" s="3"/>
      <c r="O272" s="18"/>
    </row>
    <row r="273" spans="2:15" hidden="1" x14ac:dyDescent="0.2">
      <c r="B273" s="18"/>
      <c r="C273" s="18"/>
      <c r="E273" s="19"/>
      <c r="F273" s="18"/>
      <c r="G273" s="3"/>
      <c r="H273" s="18"/>
      <c r="I273" s="18"/>
      <c r="J273" s="18"/>
      <c r="K273" s="18"/>
      <c r="L273" s="3"/>
      <c r="M273" s="18"/>
      <c r="N273" s="3"/>
      <c r="O273" s="18"/>
    </row>
    <row r="274" spans="2:15" hidden="1" x14ac:dyDescent="0.2">
      <c r="B274" s="18"/>
      <c r="C274" s="18"/>
      <c r="E274" s="19"/>
      <c r="F274" s="18"/>
      <c r="G274" s="3"/>
      <c r="H274" s="18"/>
      <c r="I274" s="18"/>
      <c r="J274" s="18"/>
      <c r="K274" s="18"/>
      <c r="L274" s="3"/>
      <c r="M274" s="18"/>
      <c r="N274" s="3"/>
      <c r="O274" s="18"/>
    </row>
    <row r="275" spans="2:15" hidden="1" x14ac:dyDescent="0.2">
      <c r="B275" s="18"/>
      <c r="C275" s="18"/>
      <c r="E275" s="19"/>
      <c r="F275" s="18"/>
      <c r="G275" s="3"/>
      <c r="H275" s="18"/>
      <c r="I275" s="18"/>
      <c r="J275" s="18"/>
      <c r="K275" s="18"/>
      <c r="L275" s="3"/>
      <c r="M275" s="18"/>
      <c r="N275" s="3"/>
      <c r="O275" s="18"/>
    </row>
    <row r="276" spans="2:15" hidden="1" x14ac:dyDescent="0.2">
      <c r="B276" s="18"/>
      <c r="C276" s="18"/>
      <c r="E276" s="19"/>
      <c r="F276" s="18"/>
      <c r="G276" s="3"/>
      <c r="H276" s="18"/>
      <c r="I276" s="18"/>
      <c r="J276" s="18"/>
      <c r="K276" s="18"/>
      <c r="L276" s="3"/>
      <c r="M276" s="18"/>
      <c r="N276" s="3"/>
      <c r="O276" s="18"/>
    </row>
    <row r="277" spans="2:15" hidden="1" x14ac:dyDescent="0.2">
      <c r="B277" s="18"/>
      <c r="C277" s="18"/>
      <c r="E277" s="19"/>
      <c r="F277" s="18"/>
      <c r="G277" s="3"/>
      <c r="H277" s="18"/>
      <c r="I277" s="18"/>
      <c r="J277" s="18"/>
      <c r="K277" s="18"/>
      <c r="L277" s="3"/>
      <c r="M277" s="18"/>
      <c r="N277" s="3"/>
      <c r="O277" s="18"/>
    </row>
    <row r="278" spans="2:15" hidden="1" x14ac:dyDescent="0.2">
      <c r="B278" s="18"/>
      <c r="C278" s="18"/>
      <c r="E278" s="19"/>
      <c r="F278" s="18"/>
      <c r="G278" s="3"/>
      <c r="H278" s="18"/>
      <c r="I278" s="18"/>
      <c r="J278" s="18"/>
      <c r="K278" s="18"/>
      <c r="L278" s="3"/>
      <c r="M278" s="18"/>
      <c r="N278" s="3"/>
      <c r="O278" s="18"/>
    </row>
    <row r="279" spans="2:15" hidden="1" x14ac:dyDescent="0.2">
      <c r="B279" s="18"/>
      <c r="C279" s="18"/>
      <c r="E279" s="19"/>
      <c r="F279" s="18"/>
      <c r="G279" s="3"/>
      <c r="H279" s="18"/>
      <c r="I279" s="18"/>
      <c r="J279" s="18"/>
      <c r="K279" s="18"/>
      <c r="L279" s="3"/>
      <c r="M279" s="18"/>
      <c r="N279" s="3"/>
      <c r="O279" s="18"/>
    </row>
    <row r="280" spans="2:15" hidden="1" x14ac:dyDescent="0.2">
      <c r="B280" s="18"/>
      <c r="C280" s="18"/>
      <c r="E280" s="19"/>
      <c r="F280" s="18"/>
      <c r="G280" s="3"/>
      <c r="H280" s="18"/>
      <c r="I280" s="18"/>
      <c r="J280" s="18"/>
      <c r="K280" s="18"/>
      <c r="L280" s="3"/>
      <c r="M280" s="18"/>
      <c r="N280" s="3"/>
      <c r="O280" s="18"/>
    </row>
    <row r="281" spans="2:15" hidden="1" x14ac:dyDescent="0.2">
      <c r="B281" s="18"/>
      <c r="C281" s="18"/>
      <c r="E281" s="19"/>
      <c r="F281" s="18"/>
      <c r="G281" s="3"/>
      <c r="H281" s="18"/>
      <c r="I281" s="18"/>
      <c r="J281" s="18"/>
      <c r="K281" s="18"/>
      <c r="L281" s="3"/>
      <c r="M281" s="18"/>
      <c r="N281" s="3"/>
      <c r="O281" s="18"/>
    </row>
    <row r="282" spans="2:15" hidden="1" x14ac:dyDescent="0.2">
      <c r="B282" s="18"/>
      <c r="C282" s="18"/>
      <c r="E282" s="19"/>
      <c r="F282" s="18"/>
      <c r="G282" s="3"/>
      <c r="H282" s="18"/>
      <c r="I282" s="18"/>
      <c r="J282" s="18"/>
      <c r="K282" s="18"/>
      <c r="L282" s="3"/>
      <c r="M282" s="18"/>
      <c r="N282" s="3"/>
      <c r="O282" s="18"/>
    </row>
    <row r="283" spans="2:15" hidden="1" x14ac:dyDescent="0.2">
      <c r="B283" s="18"/>
      <c r="C283" s="18"/>
      <c r="E283" s="19"/>
      <c r="F283" s="18"/>
      <c r="G283" s="3"/>
      <c r="H283" s="18"/>
      <c r="I283" s="18"/>
      <c r="J283" s="18"/>
      <c r="K283" s="18"/>
      <c r="L283" s="3"/>
      <c r="M283" s="18"/>
      <c r="N283" s="3"/>
      <c r="O283" s="18"/>
    </row>
    <row r="284" spans="2:15" hidden="1" x14ac:dyDescent="0.2">
      <c r="B284" s="18"/>
      <c r="C284" s="18"/>
      <c r="E284" s="19"/>
      <c r="F284" s="18"/>
      <c r="G284" s="3"/>
      <c r="H284" s="18"/>
      <c r="I284" s="18"/>
      <c r="J284" s="18"/>
      <c r="K284" s="18"/>
      <c r="L284" s="3"/>
      <c r="M284" s="18"/>
      <c r="N284" s="3"/>
      <c r="O284" s="18"/>
    </row>
    <row r="285" spans="2:15" hidden="1" x14ac:dyDescent="0.2">
      <c r="B285" s="18"/>
      <c r="C285" s="18"/>
      <c r="E285" s="19"/>
      <c r="F285" s="18"/>
      <c r="G285" s="3"/>
      <c r="H285" s="18"/>
      <c r="I285" s="18"/>
      <c r="J285" s="18"/>
      <c r="K285" s="18"/>
      <c r="L285" s="3"/>
      <c r="M285" s="18"/>
      <c r="N285" s="3"/>
      <c r="O285" s="18"/>
    </row>
    <row r="286" spans="2:15" hidden="1" x14ac:dyDescent="0.2">
      <c r="B286" s="18"/>
      <c r="C286" s="18"/>
      <c r="E286" s="19"/>
      <c r="F286" s="18"/>
      <c r="G286" s="3"/>
      <c r="H286" s="18"/>
      <c r="I286" s="18"/>
      <c r="J286" s="18"/>
      <c r="K286" s="18"/>
      <c r="L286" s="3"/>
      <c r="M286" s="18"/>
      <c r="N286" s="3"/>
      <c r="O286" s="18"/>
    </row>
    <row r="287" spans="2:15" hidden="1" x14ac:dyDescent="0.2">
      <c r="B287" s="18"/>
      <c r="C287" s="18"/>
      <c r="D287" s="70"/>
      <c r="E287" s="19"/>
      <c r="F287" s="18"/>
      <c r="G287" s="3"/>
      <c r="H287" s="18"/>
      <c r="I287" s="18"/>
      <c r="J287" s="18"/>
      <c r="K287" s="18"/>
      <c r="L287" s="3"/>
      <c r="M287" s="18"/>
      <c r="N287" s="3"/>
      <c r="O287" s="18"/>
    </row>
    <row r="288" spans="2:15" hidden="1" x14ac:dyDescent="0.2">
      <c r="B288" s="18"/>
      <c r="C288" s="18"/>
      <c r="D288" s="70"/>
      <c r="E288" s="19"/>
      <c r="F288" s="18"/>
      <c r="G288" s="3"/>
      <c r="H288" s="18"/>
      <c r="I288" s="18"/>
      <c r="J288" s="18"/>
      <c r="K288" s="18"/>
      <c r="L288" s="3"/>
      <c r="M288" s="18"/>
      <c r="N288" s="3"/>
      <c r="O288" s="18"/>
    </row>
    <row r="289" spans="2:15" hidden="1" x14ac:dyDescent="0.2">
      <c r="B289" s="18"/>
      <c r="C289" s="18"/>
      <c r="D289" s="70"/>
      <c r="E289" s="19"/>
      <c r="F289" s="18"/>
      <c r="G289" s="3"/>
      <c r="H289" s="18"/>
      <c r="I289" s="18"/>
      <c r="J289" s="18"/>
      <c r="K289" s="18"/>
      <c r="L289" s="3"/>
      <c r="M289" s="18"/>
      <c r="N289" s="3"/>
      <c r="O289" s="18"/>
    </row>
    <row r="290" spans="2:15" hidden="1" x14ac:dyDescent="0.2">
      <c r="B290" s="18"/>
      <c r="C290" s="18"/>
      <c r="D290" s="70"/>
      <c r="E290" s="19"/>
      <c r="F290" s="18"/>
      <c r="G290" s="3"/>
      <c r="H290" s="18"/>
      <c r="I290" s="18"/>
      <c r="J290" s="18"/>
      <c r="K290" s="18"/>
      <c r="L290" s="3"/>
      <c r="M290" s="18"/>
      <c r="N290" s="3"/>
      <c r="O290" s="18"/>
    </row>
    <row r="291" spans="2:15" hidden="1" x14ac:dyDescent="0.2">
      <c r="B291" s="18"/>
      <c r="C291" s="18"/>
      <c r="D291" s="70"/>
      <c r="E291" s="19"/>
      <c r="F291" s="18"/>
      <c r="G291" s="3"/>
      <c r="H291" s="18"/>
      <c r="I291" s="18"/>
      <c r="J291" s="18"/>
      <c r="K291" s="18"/>
      <c r="L291" s="3"/>
      <c r="M291" s="18"/>
      <c r="N291" s="3"/>
      <c r="O291" s="18"/>
    </row>
    <row r="292" spans="2:15" hidden="1" x14ac:dyDescent="0.2">
      <c r="B292" s="18"/>
      <c r="C292" s="18"/>
      <c r="D292" s="70"/>
      <c r="E292" s="19"/>
      <c r="F292" s="18"/>
      <c r="G292" s="3"/>
      <c r="H292" s="18"/>
      <c r="I292" s="18"/>
      <c r="J292" s="18"/>
      <c r="K292" s="18"/>
      <c r="L292" s="3"/>
      <c r="M292" s="18"/>
      <c r="N292" s="3"/>
      <c r="O292" s="18"/>
    </row>
    <row r="293" spans="2:15" hidden="1" x14ac:dyDescent="0.2">
      <c r="B293" s="18"/>
      <c r="C293" s="18"/>
      <c r="D293" s="70"/>
      <c r="E293" s="19"/>
      <c r="F293" s="18"/>
      <c r="G293" s="3"/>
      <c r="H293" s="18"/>
      <c r="I293" s="18"/>
      <c r="J293" s="18"/>
      <c r="K293" s="18"/>
      <c r="L293" s="3"/>
      <c r="M293" s="18"/>
      <c r="N293" s="3"/>
      <c r="O293" s="18"/>
    </row>
    <row r="294" spans="2:15" hidden="1" x14ac:dyDescent="0.2">
      <c r="B294" s="18"/>
      <c r="C294" s="18"/>
      <c r="D294" s="70"/>
      <c r="E294" s="19"/>
      <c r="F294" s="18"/>
      <c r="G294" s="3"/>
      <c r="H294" s="18"/>
      <c r="I294" s="18"/>
      <c r="J294" s="18"/>
      <c r="K294" s="18"/>
      <c r="L294" s="3"/>
      <c r="M294" s="18"/>
      <c r="N294" s="3"/>
      <c r="O294" s="18"/>
    </row>
    <row r="295" spans="2:15" hidden="1" x14ac:dyDescent="0.2">
      <c r="B295" s="18"/>
      <c r="C295" s="18"/>
      <c r="D295" s="70"/>
      <c r="E295" s="19"/>
      <c r="F295" s="18"/>
      <c r="G295" s="3"/>
      <c r="H295" s="18"/>
      <c r="I295" s="18"/>
      <c r="J295" s="18"/>
      <c r="K295" s="18"/>
      <c r="L295" s="3"/>
      <c r="M295" s="18"/>
      <c r="N295" s="3"/>
      <c r="O295" s="18"/>
    </row>
    <row r="296" spans="2:15" hidden="1" x14ac:dyDescent="0.2">
      <c r="B296" s="18"/>
      <c r="C296" s="18"/>
      <c r="D296" s="70"/>
      <c r="E296" s="19"/>
      <c r="F296" s="18"/>
      <c r="G296" s="3"/>
      <c r="H296" s="18"/>
      <c r="I296" s="18"/>
      <c r="J296" s="18"/>
      <c r="K296" s="18"/>
      <c r="L296" s="3"/>
      <c r="M296" s="18"/>
      <c r="N296" s="3"/>
      <c r="O296" s="18"/>
    </row>
    <row r="297" spans="2:15" hidden="1" x14ac:dyDescent="0.2">
      <c r="B297" s="18"/>
      <c r="C297" s="18"/>
      <c r="D297" s="70"/>
      <c r="E297" s="19"/>
      <c r="F297" s="18"/>
      <c r="G297" s="3"/>
      <c r="H297" s="18"/>
      <c r="I297" s="18"/>
      <c r="J297" s="18"/>
      <c r="K297" s="18"/>
      <c r="L297" s="3"/>
      <c r="M297" s="18"/>
      <c r="N297" s="3"/>
      <c r="O297" s="18"/>
    </row>
    <row r="298" spans="2:15" hidden="1" x14ac:dyDescent="0.2">
      <c r="B298" s="18"/>
      <c r="C298" s="18"/>
      <c r="D298" s="70"/>
      <c r="E298" s="19"/>
      <c r="F298" s="18"/>
      <c r="G298" s="3"/>
      <c r="H298" s="18"/>
      <c r="I298" s="18"/>
      <c r="J298" s="18"/>
      <c r="K298" s="18"/>
      <c r="L298" s="3"/>
      <c r="M298" s="18"/>
      <c r="N298" s="3"/>
      <c r="O298" s="18"/>
    </row>
    <row r="299" spans="2:15" hidden="1" x14ac:dyDescent="0.2">
      <c r="B299" s="18"/>
      <c r="C299" s="18"/>
      <c r="D299" s="70"/>
      <c r="E299" s="19"/>
      <c r="F299" s="18"/>
      <c r="G299" s="3"/>
      <c r="H299" s="18"/>
      <c r="I299" s="18"/>
      <c r="J299" s="18"/>
      <c r="K299" s="18"/>
      <c r="L299" s="3"/>
      <c r="M299" s="18"/>
      <c r="N299" s="3"/>
      <c r="O299" s="18"/>
    </row>
    <row r="300" spans="2:15" hidden="1" x14ac:dyDescent="0.2">
      <c r="B300" s="18"/>
      <c r="C300" s="18"/>
      <c r="D300" s="70"/>
      <c r="E300" s="19"/>
      <c r="F300" s="18"/>
      <c r="G300" s="3"/>
      <c r="H300" s="18"/>
      <c r="I300" s="18"/>
      <c r="J300" s="18"/>
      <c r="K300" s="18"/>
      <c r="L300" s="3"/>
      <c r="M300" s="18"/>
      <c r="N300" s="3"/>
      <c r="O300" s="18"/>
    </row>
    <row r="301" spans="2:15" hidden="1" x14ac:dyDescent="0.2">
      <c r="B301" s="18"/>
      <c r="C301" s="18"/>
      <c r="D301" s="70"/>
      <c r="E301" s="19"/>
      <c r="F301" s="18"/>
      <c r="G301" s="3"/>
      <c r="H301" s="18"/>
      <c r="I301" s="18"/>
      <c r="J301" s="18"/>
      <c r="K301" s="18"/>
      <c r="L301" s="3"/>
      <c r="M301" s="18"/>
      <c r="N301" s="3"/>
      <c r="O301" s="18"/>
    </row>
    <row r="302" spans="2:15" hidden="1" x14ac:dyDescent="0.2">
      <c r="B302" s="18"/>
      <c r="C302" s="18"/>
      <c r="D302" s="70"/>
      <c r="E302" s="19"/>
      <c r="F302" s="18"/>
      <c r="G302" s="3"/>
      <c r="H302" s="18"/>
      <c r="I302" s="18"/>
      <c r="J302" s="18"/>
      <c r="K302" s="18"/>
      <c r="L302" s="3"/>
      <c r="M302" s="18"/>
      <c r="N302" s="3"/>
      <c r="O302" s="18"/>
    </row>
    <row r="303" spans="2:15" hidden="1" x14ac:dyDescent="0.2">
      <c r="B303" s="18"/>
      <c r="C303" s="18"/>
      <c r="D303" s="70"/>
      <c r="E303" s="19"/>
      <c r="F303" s="18"/>
      <c r="G303" s="3"/>
      <c r="H303" s="18"/>
      <c r="I303" s="18"/>
      <c r="J303" s="18"/>
      <c r="K303" s="18"/>
      <c r="L303" s="3"/>
      <c r="M303" s="18"/>
      <c r="N303" s="3"/>
      <c r="O303" s="18"/>
    </row>
    <row r="304" spans="2:15" hidden="1" x14ac:dyDescent="0.2">
      <c r="B304" s="18"/>
      <c r="C304" s="18"/>
      <c r="D304" s="70"/>
      <c r="E304" s="19"/>
      <c r="F304" s="18"/>
      <c r="G304" s="3"/>
      <c r="H304" s="18"/>
      <c r="I304" s="18"/>
      <c r="J304" s="18"/>
      <c r="K304" s="18"/>
      <c r="L304" s="3"/>
      <c r="M304" s="18"/>
      <c r="N304" s="3"/>
      <c r="O304" s="18"/>
    </row>
    <row r="305" spans="2:15" hidden="1" x14ac:dyDescent="0.2">
      <c r="B305" s="18"/>
      <c r="C305" s="18"/>
      <c r="D305" s="70"/>
      <c r="E305" s="19"/>
      <c r="F305" s="18"/>
      <c r="G305" s="3"/>
      <c r="H305" s="18"/>
      <c r="I305" s="18"/>
      <c r="J305" s="18"/>
      <c r="K305" s="18"/>
      <c r="L305" s="3"/>
      <c r="M305" s="18"/>
      <c r="N305" s="3"/>
      <c r="O305" s="18"/>
    </row>
    <row r="306" spans="2:15" hidden="1" x14ac:dyDescent="0.2">
      <c r="B306" s="18"/>
      <c r="C306" s="18"/>
      <c r="D306" s="70"/>
      <c r="E306" s="19"/>
      <c r="F306" s="18"/>
      <c r="G306" s="3"/>
      <c r="H306" s="18"/>
      <c r="I306" s="18"/>
      <c r="J306" s="18"/>
      <c r="K306" s="18"/>
      <c r="L306" s="3"/>
      <c r="M306" s="18"/>
      <c r="N306" s="3"/>
      <c r="O306" s="18"/>
    </row>
    <row r="307" spans="2:15" hidden="1" x14ac:dyDescent="0.2">
      <c r="B307" s="18"/>
      <c r="C307" s="18"/>
      <c r="D307" s="70"/>
      <c r="E307" s="19"/>
      <c r="F307" s="18"/>
      <c r="G307" s="3"/>
      <c r="H307" s="18"/>
      <c r="I307" s="18"/>
      <c r="J307" s="18"/>
      <c r="K307" s="18"/>
      <c r="L307" s="3"/>
      <c r="M307" s="18"/>
      <c r="N307" s="3"/>
      <c r="O307" s="18"/>
    </row>
    <row r="308" spans="2:15" hidden="1" x14ac:dyDescent="0.2">
      <c r="B308" s="18"/>
      <c r="C308" s="18"/>
      <c r="D308" s="70"/>
      <c r="E308" s="19"/>
      <c r="F308" s="18"/>
      <c r="G308" s="3"/>
      <c r="H308" s="18"/>
      <c r="I308" s="18"/>
      <c r="J308" s="18"/>
      <c r="K308" s="18"/>
      <c r="L308" s="3"/>
      <c r="M308" s="18"/>
      <c r="N308" s="3"/>
      <c r="O308" s="18"/>
    </row>
    <row r="309" spans="2:15" hidden="1" x14ac:dyDescent="0.2">
      <c r="B309" s="18"/>
      <c r="C309" s="18"/>
      <c r="D309" s="70"/>
      <c r="E309" s="19"/>
      <c r="F309" s="18"/>
      <c r="G309" s="3"/>
      <c r="H309" s="18"/>
      <c r="I309" s="18"/>
      <c r="J309" s="18"/>
      <c r="K309" s="18"/>
      <c r="L309" s="3"/>
      <c r="M309" s="18"/>
      <c r="N309" s="3"/>
      <c r="O309" s="18"/>
    </row>
    <row r="310" spans="2:15" hidden="1" x14ac:dyDescent="0.2">
      <c r="B310" s="18"/>
      <c r="C310" s="18"/>
      <c r="D310" s="70"/>
      <c r="E310" s="19"/>
      <c r="F310" s="18"/>
      <c r="G310" s="3"/>
      <c r="H310" s="18"/>
      <c r="I310" s="18"/>
      <c r="J310" s="18"/>
      <c r="K310" s="18"/>
      <c r="L310" s="3"/>
      <c r="M310" s="18"/>
      <c r="N310" s="3"/>
      <c r="O310" s="18"/>
    </row>
    <row r="311" spans="2:15" hidden="1" x14ac:dyDescent="0.2">
      <c r="B311" s="18"/>
      <c r="C311" s="18"/>
      <c r="D311" s="70"/>
      <c r="E311" s="19"/>
      <c r="F311" s="18"/>
      <c r="G311" s="3"/>
      <c r="H311" s="18"/>
      <c r="I311" s="18"/>
      <c r="J311" s="18"/>
      <c r="K311" s="18"/>
      <c r="L311" s="3"/>
      <c r="M311" s="18"/>
      <c r="N311" s="3"/>
      <c r="O311" s="18"/>
    </row>
    <row r="312" spans="2:15" hidden="1" x14ac:dyDescent="0.2">
      <c r="B312" s="18"/>
      <c r="C312" s="18"/>
      <c r="D312" s="70"/>
      <c r="E312" s="19"/>
      <c r="F312" s="18"/>
      <c r="G312" s="3"/>
      <c r="H312" s="18"/>
      <c r="I312" s="18"/>
      <c r="J312" s="18"/>
      <c r="K312" s="18"/>
      <c r="L312" s="3"/>
      <c r="M312" s="18"/>
      <c r="N312" s="3"/>
      <c r="O312" s="18"/>
    </row>
    <row r="313" spans="2:15" hidden="1" x14ac:dyDescent="0.2">
      <c r="B313" s="18"/>
      <c r="C313" s="18"/>
      <c r="D313" s="70"/>
      <c r="E313" s="19"/>
      <c r="F313" s="18"/>
      <c r="G313" s="3"/>
      <c r="H313" s="18"/>
      <c r="I313" s="18"/>
      <c r="J313" s="18"/>
      <c r="K313" s="18"/>
      <c r="L313" s="3"/>
      <c r="M313" s="18"/>
      <c r="N313" s="3"/>
      <c r="O313" s="18"/>
    </row>
    <row r="314" spans="2:15" hidden="1" x14ac:dyDescent="0.2">
      <c r="B314" s="18"/>
      <c r="C314" s="18"/>
      <c r="D314" s="70"/>
      <c r="E314" s="19"/>
      <c r="F314" s="18"/>
      <c r="G314" s="3"/>
      <c r="H314" s="18"/>
      <c r="I314" s="18"/>
      <c r="J314" s="18"/>
      <c r="K314" s="18"/>
      <c r="L314" s="3"/>
      <c r="M314" s="18"/>
      <c r="N314" s="3"/>
      <c r="O314" s="18"/>
    </row>
    <row r="315" spans="2:15" hidden="1" x14ac:dyDescent="0.2">
      <c r="B315" s="18"/>
      <c r="C315" s="18"/>
      <c r="D315" s="70"/>
      <c r="E315" s="19"/>
      <c r="F315" s="18"/>
      <c r="G315" s="3"/>
      <c r="H315" s="18"/>
      <c r="I315" s="18"/>
      <c r="J315" s="18"/>
      <c r="K315" s="18"/>
      <c r="L315" s="3"/>
      <c r="M315" s="18"/>
      <c r="N315" s="3"/>
      <c r="O315" s="18"/>
    </row>
    <row r="316" spans="2:15" hidden="1" x14ac:dyDescent="0.2">
      <c r="B316" s="18"/>
      <c r="C316" s="18"/>
      <c r="D316" s="70"/>
      <c r="E316" s="19"/>
      <c r="F316" s="18"/>
      <c r="G316" s="3"/>
      <c r="H316" s="18"/>
      <c r="I316" s="18"/>
      <c r="J316" s="18"/>
      <c r="K316" s="18"/>
      <c r="L316" s="3"/>
      <c r="M316" s="18"/>
      <c r="N316" s="3"/>
      <c r="O316" s="18"/>
    </row>
    <row r="317" spans="2:15" hidden="1" x14ac:dyDescent="0.2">
      <c r="B317" s="18"/>
      <c r="C317" s="18"/>
      <c r="D317" s="70"/>
      <c r="E317" s="19"/>
      <c r="F317" s="18"/>
      <c r="G317" s="3"/>
      <c r="H317" s="18"/>
      <c r="I317" s="18"/>
      <c r="J317" s="18"/>
      <c r="K317" s="18"/>
      <c r="L317" s="3"/>
      <c r="M317" s="18"/>
      <c r="N317" s="3"/>
      <c r="O317" s="18"/>
    </row>
    <row r="318" spans="2:15" hidden="1" x14ac:dyDescent="0.2">
      <c r="B318" s="18"/>
      <c r="C318" s="18"/>
      <c r="D318" s="70"/>
      <c r="E318" s="19"/>
      <c r="F318" s="18"/>
      <c r="G318" s="3"/>
      <c r="H318" s="18"/>
      <c r="I318" s="18"/>
      <c r="J318" s="18"/>
      <c r="K318" s="18"/>
      <c r="L318" s="3"/>
      <c r="M318" s="18"/>
      <c r="N318" s="3"/>
      <c r="O318" s="18"/>
    </row>
    <row r="319" spans="2:15" hidden="1" x14ac:dyDescent="0.2">
      <c r="B319" s="18"/>
      <c r="C319" s="18"/>
      <c r="D319" s="70"/>
      <c r="E319" s="19"/>
      <c r="F319" s="18"/>
      <c r="G319" s="3"/>
      <c r="H319" s="18"/>
      <c r="I319" s="18"/>
      <c r="J319" s="18"/>
      <c r="K319" s="18"/>
      <c r="L319" s="3"/>
      <c r="M319" s="18"/>
      <c r="N319" s="3"/>
      <c r="O319" s="18"/>
    </row>
    <row r="320" spans="2:15" hidden="1" x14ac:dyDescent="0.2">
      <c r="B320" s="18"/>
      <c r="C320" s="18"/>
      <c r="D320" s="70"/>
      <c r="E320" s="19"/>
      <c r="F320" s="18"/>
      <c r="G320" s="3"/>
      <c r="H320" s="18"/>
      <c r="I320" s="18"/>
      <c r="J320" s="18"/>
      <c r="K320" s="18"/>
      <c r="L320" s="3"/>
      <c r="M320" s="18"/>
      <c r="N320" s="3"/>
      <c r="O320" s="18"/>
    </row>
    <row r="321" spans="2:15" hidden="1" x14ac:dyDescent="0.2">
      <c r="B321" s="18"/>
      <c r="C321" s="18"/>
      <c r="D321" s="70"/>
      <c r="E321" s="19"/>
      <c r="F321" s="18"/>
      <c r="G321" s="3"/>
      <c r="H321" s="18"/>
      <c r="I321" s="18"/>
      <c r="J321" s="18"/>
      <c r="K321" s="18"/>
      <c r="L321" s="3"/>
      <c r="M321" s="18"/>
      <c r="N321" s="3"/>
      <c r="O321" s="18"/>
    </row>
    <row r="322" spans="2:15" hidden="1" x14ac:dyDescent="0.2">
      <c r="B322" s="18"/>
      <c r="C322" s="18"/>
      <c r="D322" s="70"/>
      <c r="E322" s="19"/>
      <c r="F322" s="18"/>
      <c r="G322" s="3"/>
      <c r="H322" s="18"/>
      <c r="I322" s="18"/>
      <c r="J322" s="18"/>
      <c r="K322" s="18"/>
      <c r="L322" s="3"/>
      <c r="M322" s="18"/>
      <c r="N322" s="3"/>
      <c r="O322" s="18"/>
    </row>
    <row r="323" spans="2:15" hidden="1" x14ac:dyDescent="0.2">
      <c r="B323" s="18"/>
      <c r="C323" s="18"/>
      <c r="D323" s="70"/>
      <c r="E323" s="19"/>
      <c r="F323" s="18"/>
      <c r="G323" s="3"/>
      <c r="H323" s="18"/>
      <c r="I323" s="18"/>
      <c r="J323" s="18"/>
      <c r="K323" s="18"/>
      <c r="L323" s="3"/>
      <c r="M323" s="18"/>
      <c r="N323" s="3"/>
      <c r="O323" s="18"/>
    </row>
    <row r="324" spans="2:15" hidden="1" x14ac:dyDescent="0.2">
      <c r="B324" s="18"/>
      <c r="C324" s="18"/>
      <c r="D324" s="70"/>
      <c r="E324" s="19"/>
      <c r="F324" s="18"/>
      <c r="G324" s="3"/>
      <c r="H324" s="18"/>
      <c r="I324" s="18"/>
      <c r="J324" s="18"/>
      <c r="K324" s="18"/>
      <c r="L324" s="3"/>
      <c r="M324" s="18"/>
      <c r="N324" s="3"/>
      <c r="O324" s="18"/>
    </row>
  </sheetData>
  <autoFilter ref="C1:C324" xr:uid="{82882239-5B43-3040-9EA7-8E2BB7B39ACC}">
    <filterColumn colId="0">
      <filters>
        <filter val="x"/>
      </filters>
    </filterColumn>
  </autoFilter>
  <mergeCells count="8">
    <mergeCell ref="R13:R14"/>
    <mergeCell ref="S13:S14"/>
    <mergeCell ref="T13:T14"/>
    <mergeCell ref="V13:V14"/>
    <mergeCell ref="R55:R57"/>
    <mergeCell ref="S55:S57"/>
    <mergeCell ref="T55:T57"/>
    <mergeCell ref="U55:U57"/>
  </mergeCells>
  <conditionalFormatting sqref="E10:E34">
    <cfRule type="duplicateValues" dxfId="55" priority="17"/>
  </conditionalFormatting>
  <conditionalFormatting sqref="E35:E55">
    <cfRule type="duplicateValues" dxfId="54" priority="16"/>
  </conditionalFormatting>
  <conditionalFormatting sqref="E56:E100">
    <cfRule type="duplicateValues" dxfId="53" priority="15"/>
  </conditionalFormatting>
  <conditionalFormatting sqref="E101:E104">
    <cfRule type="duplicateValues" dxfId="52" priority="14"/>
  </conditionalFormatting>
  <conditionalFormatting sqref="E105">
    <cfRule type="duplicateValues" dxfId="51" priority="12"/>
  </conditionalFormatting>
  <conditionalFormatting sqref="E106:E137">
    <cfRule type="duplicateValues" dxfId="50" priority="13"/>
  </conditionalFormatting>
  <conditionalFormatting sqref="E138:F291">
    <cfRule type="duplicateValues" dxfId="49" priority="134"/>
  </conditionalFormatting>
  <conditionalFormatting sqref="J52:J58">
    <cfRule type="cellIs" dxfId="48" priority="36" operator="equal">
      <formula>"Onbekend"</formula>
    </cfRule>
    <cfRule type="cellIs" dxfId="47" priority="37" operator="equal">
      <formula>"Ja"</formula>
    </cfRule>
    <cfRule type="cellIs" dxfId="46" priority="38" operator="equal">
      <formula>"Nee"</formula>
    </cfRule>
  </conditionalFormatting>
  <conditionalFormatting sqref="J2:K51">
    <cfRule type="cellIs" dxfId="45" priority="2" operator="equal">
      <formula>"Ja"</formula>
    </cfRule>
    <cfRule type="cellIs" dxfId="44" priority="3" operator="equal">
      <formula>"Nee"</formula>
    </cfRule>
  </conditionalFormatting>
  <conditionalFormatting sqref="J17:K18">
    <cfRule type="cellIs" dxfId="43" priority="66" operator="equal">
      <formula>"Onbekend"</formula>
    </cfRule>
  </conditionalFormatting>
  <conditionalFormatting sqref="J29:K31">
    <cfRule type="cellIs" dxfId="42" priority="96" operator="equal">
      <formula>"Onbekend"</formula>
    </cfRule>
  </conditionalFormatting>
  <conditionalFormatting sqref="J50:K50">
    <cfRule type="cellIs" dxfId="41" priority="51" operator="equal">
      <formula>"Onbekend"</formula>
    </cfRule>
  </conditionalFormatting>
  <conditionalFormatting sqref="J53:K54 J56:K57">
    <cfRule type="cellIs" dxfId="40" priority="123" operator="equal">
      <formula>"Ja"</formula>
    </cfRule>
    <cfRule type="cellIs" dxfId="39" priority="124" operator="equal">
      <formula>"Nee"</formula>
    </cfRule>
  </conditionalFormatting>
  <conditionalFormatting sqref="J59:K1048576">
    <cfRule type="cellIs" dxfId="38" priority="25" operator="equal">
      <formula>"Ja"</formula>
    </cfRule>
    <cfRule type="cellIs" dxfId="37" priority="26" operator="equal">
      <formula>"Nee"</formula>
    </cfRule>
  </conditionalFormatting>
  <conditionalFormatting sqref="J60:K60">
    <cfRule type="cellIs" dxfId="36" priority="24" operator="equal">
      <formula>"Onbekend"</formula>
    </cfRule>
  </conditionalFormatting>
  <conditionalFormatting sqref="J91:K91">
    <cfRule type="cellIs" dxfId="35" priority="42" operator="equal">
      <formula>"Onbekend"</formula>
    </cfRule>
  </conditionalFormatting>
  <conditionalFormatting sqref="J2:L9 N3:N9 M9 N11:N17 L18:M18 J19:M28 N19:N29 L29 L30:M30 L31 N31:N291 J51:M51 J53:M54 J56:M57 J59:M59 J74:M90 J92:M1048576">
    <cfRule type="cellIs" dxfId="34" priority="122" operator="equal">
      <formula>"Onbekend"</formula>
    </cfRule>
  </conditionalFormatting>
  <conditionalFormatting sqref="J73:L73">
    <cfRule type="cellIs" dxfId="33" priority="39" operator="equal">
      <formula>"Onbekend"</formula>
    </cfRule>
  </conditionalFormatting>
  <conditionalFormatting sqref="J11:M16">
    <cfRule type="cellIs" dxfId="32" priority="102" operator="equal">
      <formula>"Onbekend"</formula>
    </cfRule>
  </conditionalFormatting>
  <conditionalFormatting sqref="J32:M49">
    <cfRule type="cellIs" dxfId="31" priority="93" operator="equal">
      <formula>"Onbekend"</formula>
    </cfRule>
  </conditionalFormatting>
  <conditionalFormatting sqref="J61:M72">
    <cfRule type="cellIs" dxfId="30" priority="75" operator="equal">
      <formula>"Onbekend"</formula>
    </cfRule>
  </conditionalFormatting>
  <conditionalFormatting sqref="J10:N10">
    <cfRule type="cellIs" dxfId="29" priority="1" operator="equal">
      <formula>"Onbekend"</formula>
    </cfRule>
  </conditionalFormatting>
  <conditionalFormatting sqref="K52">
    <cfRule type="cellIs" dxfId="28" priority="87" operator="equal">
      <formula>"Onbekend"</formula>
    </cfRule>
    <cfRule type="cellIs" dxfId="27" priority="88" operator="equal">
      <formula>"Ja"</formula>
    </cfRule>
    <cfRule type="cellIs" dxfId="26" priority="89" operator="equal">
      <formula>"Nee"</formula>
    </cfRule>
  </conditionalFormatting>
  <conditionalFormatting sqref="K55">
    <cfRule type="cellIs" dxfId="25" priority="85" operator="equal">
      <formula>"Ja"</formula>
    </cfRule>
    <cfRule type="cellIs" dxfId="24" priority="86" operator="equal">
      <formula>"Nee"</formula>
    </cfRule>
  </conditionalFormatting>
  <conditionalFormatting sqref="K58">
    <cfRule type="cellIs" dxfId="23" priority="18" operator="equal">
      <formula>"Onbekend"</formula>
    </cfRule>
    <cfRule type="cellIs" dxfId="22" priority="19" operator="equal">
      <formula>"Ja"</formula>
    </cfRule>
    <cfRule type="cellIs" dxfId="21" priority="20" operator="equal">
      <formula>"Nee"</formula>
    </cfRule>
  </conditionalFormatting>
  <conditionalFormatting sqref="K55:M55">
    <cfRule type="cellIs" dxfId="20" priority="84" operator="equal">
      <formula>"Onbekend"</formula>
    </cfRule>
  </conditionalFormatting>
  <conditionalFormatting sqref="L2 L18:L49 L51 L53:L57 L59 L61:L90 L92:L1048576">
    <cfRule type="cellIs" dxfId="19" priority="132" operator="equal">
      <formula>"Betrouwbaar"</formula>
    </cfRule>
    <cfRule type="cellIs" dxfId="18" priority="133" operator="equal">
      <formula>"Onbetrouwbaar"</formula>
    </cfRule>
  </conditionalFormatting>
  <conditionalFormatting sqref="L9:L16">
    <cfRule type="cellIs" dxfId="17" priority="10" operator="equal">
      <formula>"Betrouwbaar"</formula>
    </cfRule>
    <cfRule type="cellIs" dxfId="16" priority="11" operator="equal">
      <formula>"Onbetrouwbaar"</formula>
    </cfRule>
  </conditionalFormatting>
  <conditionalFormatting sqref="L3:N8">
    <cfRule type="cellIs" dxfId="15" priority="119" operator="equal">
      <formula>"Ja"</formula>
    </cfRule>
    <cfRule type="cellIs" dxfId="14" priority="120" operator="equal">
      <formula>"Nee"</formula>
    </cfRule>
  </conditionalFormatting>
  <conditionalFormatting sqref="M2 M18:M28 M30 M32:M49 M51 M53:M57 M59 M61:M72 M74:M90 M92:M1048576">
    <cfRule type="cellIs" dxfId="13" priority="129" operator="equal">
      <formula>"Wisselend"</formula>
    </cfRule>
    <cfRule type="cellIs" dxfId="12" priority="130" operator="equal">
      <formula>"Niet"</formula>
    </cfRule>
    <cfRule type="cellIs" dxfId="11" priority="131" operator="equal">
      <formula>"Altijd"</formula>
    </cfRule>
  </conditionalFormatting>
  <conditionalFormatting sqref="M2:M7">
    <cfRule type="cellIs" dxfId="10" priority="125" operator="equal">
      <formula>"Onbekend"</formula>
    </cfRule>
  </conditionalFormatting>
  <conditionalFormatting sqref="M9:M16">
    <cfRule type="cellIs" dxfId="9" priority="7" operator="equal">
      <formula>"Wisselend"</formula>
    </cfRule>
    <cfRule type="cellIs" dxfId="8" priority="8" operator="equal">
      <formula>"Niet"</formula>
    </cfRule>
    <cfRule type="cellIs" dxfId="7" priority="9" operator="equal">
      <formula>"Altijd"</formula>
    </cfRule>
  </conditionalFormatting>
  <conditionalFormatting sqref="M8:N8">
    <cfRule type="cellIs" dxfId="6" priority="121" operator="equal">
      <formula>"Onbekend"</formula>
    </cfRule>
  </conditionalFormatting>
  <conditionalFormatting sqref="N2:N17">
    <cfRule type="cellIs" dxfId="5" priority="4" operator="equal">
      <formula>"Geen, registratie toevoegen"</formula>
    </cfRule>
    <cfRule type="cellIs" dxfId="4" priority="5" operator="equal">
      <formula>"Af te leiden uit EPD"</formula>
    </cfRule>
    <cfRule type="cellIs" dxfId="3" priority="6" operator="equal">
      <formula>"Reeds in EPD vastgelegd"</formula>
    </cfRule>
  </conditionalFormatting>
  <conditionalFormatting sqref="N19:N29 N31:N1048576">
    <cfRule type="cellIs" dxfId="2" priority="126" operator="equal">
      <formula>"Geen, registratie toevoegen"</formula>
    </cfRule>
    <cfRule type="cellIs" dxfId="1" priority="127" operator="equal">
      <formula>"Af te leiden uit EPD"</formula>
    </cfRule>
    <cfRule type="cellIs" dxfId="0" priority="128" operator="equal">
      <formula>"Reeds in EPD vastgelegd"</formula>
    </cfRule>
  </conditionalFormatting>
  <dataValidations count="3">
    <dataValidation type="list" allowBlank="1" showInputMessage="1" showErrorMessage="1" sqref="N31:N324 G103:G324 G74:G90 N19:N29 G92:G100 G19:G20 G32:G34 G36:G37 G39:G49 G51 G61:G62 G64:G65 G67:G70 G72 G59 N10:N17" xr:uid="{EC3B5939-4B37-486D-BDED-40954518D4C6}">
      <formula1>databron</formula1>
    </dataValidation>
    <dataValidation type="list" allowBlank="1" showInputMessage="1" showErrorMessage="1" sqref="L143:L151 L156:L324" xr:uid="{54DD263B-2CAC-4F7A-803F-97FD9C55236A}">
      <formula1>veldinepd</formula1>
    </dataValidation>
    <dataValidation type="list" allowBlank="1" showInputMessage="1" showErrorMessage="1" sqref="M156:M324 M143:M151" xr:uid="{22A106F3-0153-48EB-8061-FD3F05CCDD7B}">
      <formula1>veldgevuld</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F529-B302-8346-8E5C-C703639D7620}">
  <sheetPr>
    <tabColor rgb="FFFFFF00"/>
  </sheetPr>
  <dimension ref="A1:V124"/>
  <sheetViews>
    <sheetView zoomScale="75" zoomScaleNormal="90" workbookViewId="0">
      <selection activeCell="M27" sqref="M27"/>
    </sheetView>
  </sheetViews>
  <sheetFormatPr baseColWidth="10" defaultColWidth="8.83203125" defaultRowHeight="15" x14ac:dyDescent="0.2"/>
  <cols>
    <col min="1" max="1" width="35.5" bestFit="1" customWidth="1"/>
    <col min="2" max="2" width="20.6640625" customWidth="1"/>
    <col min="9" max="9" width="24.83203125" bestFit="1" customWidth="1"/>
    <col min="10" max="10" width="9.6640625" bestFit="1" customWidth="1"/>
    <col min="11" max="11" width="13.6640625" bestFit="1" customWidth="1"/>
  </cols>
  <sheetData>
    <row r="1" spans="1:16" s="104" customFormat="1" ht="25" x14ac:dyDescent="0.3">
      <c r="A1" s="103" t="s">
        <v>85</v>
      </c>
    </row>
    <row r="3" spans="1:16" ht="24" thickBot="1" x14ac:dyDescent="0.25">
      <c r="B3" s="105" t="s">
        <v>196</v>
      </c>
      <c r="C3" s="106"/>
      <c r="D3" s="106"/>
      <c r="E3" s="106"/>
      <c r="F3" s="106"/>
      <c r="G3" s="106"/>
      <c r="H3" s="106"/>
      <c r="I3" s="106"/>
      <c r="J3" s="106"/>
      <c r="K3" s="106"/>
      <c r="L3" s="106"/>
      <c r="M3" s="106"/>
      <c r="N3" s="106"/>
      <c r="O3" s="106"/>
      <c r="P3" s="106"/>
    </row>
    <row r="4" spans="1:16" x14ac:dyDescent="0.2">
      <c r="B4" s="190" t="s">
        <v>55</v>
      </c>
      <c r="C4" s="191"/>
      <c r="D4" s="107"/>
      <c r="E4" s="190" t="s">
        <v>86</v>
      </c>
      <c r="F4" s="191"/>
      <c r="G4" s="107"/>
      <c r="H4" s="190" t="s">
        <v>57</v>
      </c>
      <c r="I4" s="191"/>
      <c r="J4" s="107"/>
      <c r="K4" s="190" t="s">
        <v>58</v>
      </c>
      <c r="L4" s="191"/>
      <c r="M4" s="107"/>
      <c r="N4" s="190" t="s">
        <v>87</v>
      </c>
      <c r="O4" s="191"/>
      <c r="P4" s="3"/>
    </row>
    <row r="5" spans="1:16" ht="16" x14ac:dyDescent="0.2">
      <c r="B5" s="108" t="s">
        <v>49</v>
      </c>
      <c r="C5" s="109"/>
      <c r="D5" s="107"/>
      <c r="E5" s="108" t="s">
        <v>49</v>
      </c>
      <c r="F5" s="109"/>
      <c r="G5" s="107"/>
      <c r="H5" s="108" t="s">
        <v>49</v>
      </c>
      <c r="I5" s="109"/>
      <c r="J5" s="107"/>
      <c r="K5" s="108" t="s">
        <v>49</v>
      </c>
      <c r="L5" s="109"/>
      <c r="M5" s="107"/>
      <c r="N5" s="108" t="s">
        <v>49</v>
      </c>
      <c r="O5" s="109"/>
      <c r="P5" s="3"/>
    </row>
    <row r="6" spans="1:16" ht="64" x14ac:dyDescent="0.2">
      <c r="B6" s="108" t="s">
        <v>62</v>
      </c>
      <c r="C6" s="109"/>
      <c r="D6" s="107"/>
      <c r="E6" s="108" t="s">
        <v>62</v>
      </c>
      <c r="F6" s="109"/>
      <c r="G6" s="107"/>
      <c r="H6" s="108" t="s">
        <v>63</v>
      </c>
      <c r="I6" s="109"/>
      <c r="J6" s="107"/>
      <c r="K6" s="108" t="s">
        <v>64</v>
      </c>
      <c r="L6" s="109"/>
      <c r="M6" s="107"/>
      <c r="N6" s="108" t="s">
        <v>65</v>
      </c>
      <c r="O6" s="109"/>
      <c r="P6" s="3"/>
    </row>
    <row r="7" spans="1:16" ht="48" x14ac:dyDescent="0.2">
      <c r="B7" s="108" t="s">
        <v>67</v>
      </c>
      <c r="C7" s="109"/>
      <c r="D7" s="107"/>
      <c r="E7" s="108" t="s">
        <v>67</v>
      </c>
      <c r="F7" s="109"/>
      <c r="G7" s="107"/>
      <c r="H7" s="108" t="s">
        <v>68</v>
      </c>
      <c r="I7" s="109"/>
      <c r="J7" s="107"/>
      <c r="K7" s="108" t="s">
        <v>69</v>
      </c>
      <c r="L7" s="109"/>
      <c r="M7" s="107"/>
      <c r="N7" s="108" t="s">
        <v>70</v>
      </c>
      <c r="O7" s="109"/>
      <c r="P7" s="3"/>
    </row>
    <row r="8" spans="1:16" ht="80" x14ac:dyDescent="0.2">
      <c r="B8" s="108" t="s">
        <v>88</v>
      </c>
      <c r="C8" s="109"/>
      <c r="D8" s="107"/>
      <c r="E8" s="108" t="s">
        <v>88</v>
      </c>
      <c r="F8" s="109"/>
      <c r="G8" s="107"/>
      <c r="H8" s="108" t="s">
        <v>88</v>
      </c>
      <c r="I8" s="109"/>
      <c r="J8" s="107"/>
      <c r="K8" s="108" t="s">
        <v>89</v>
      </c>
      <c r="L8" s="109"/>
      <c r="M8" s="107"/>
      <c r="N8" s="108" t="s">
        <v>66</v>
      </c>
      <c r="O8" s="109"/>
      <c r="P8" s="3"/>
    </row>
    <row r="9" spans="1:16" ht="17" thickBot="1" x14ac:dyDescent="0.25">
      <c r="B9" s="110" t="s">
        <v>90</v>
      </c>
      <c r="C9" s="111">
        <v>0</v>
      </c>
      <c r="D9" s="107"/>
      <c r="E9" s="110" t="s">
        <v>90</v>
      </c>
      <c r="F9" s="111">
        <v>0</v>
      </c>
      <c r="G9" s="107"/>
      <c r="H9" s="110" t="s">
        <v>90</v>
      </c>
      <c r="I9" s="111"/>
      <c r="J9" s="107"/>
      <c r="K9" s="108" t="s">
        <v>88</v>
      </c>
      <c r="L9" s="109"/>
      <c r="M9" s="107"/>
      <c r="N9" s="108" t="s">
        <v>88</v>
      </c>
      <c r="O9" s="109"/>
      <c r="P9" s="3"/>
    </row>
    <row r="10" spans="1:16" ht="17" thickBot="1" x14ac:dyDescent="0.25">
      <c r="B10" s="110" t="s">
        <v>90</v>
      </c>
      <c r="C10" s="111">
        <v>0</v>
      </c>
      <c r="D10" s="107"/>
      <c r="E10" s="110" t="s">
        <v>90</v>
      </c>
      <c r="F10" s="111">
        <v>0</v>
      </c>
      <c r="G10" s="107"/>
      <c r="H10" s="110" t="s">
        <v>90</v>
      </c>
      <c r="I10" s="111">
        <v>0</v>
      </c>
      <c r="J10" s="107"/>
      <c r="K10" s="110" t="s">
        <v>90</v>
      </c>
      <c r="L10" s="111"/>
      <c r="M10" s="107"/>
      <c r="N10" s="110" t="s">
        <v>90</v>
      </c>
      <c r="O10" s="111"/>
      <c r="P10" s="3"/>
    </row>
    <row r="11" spans="1:16" x14ac:dyDescent="0.2">
      <c r="B11" s="3"/>
      <c r="C11" s="3"/>
      <c r="D11" s="3"/>
      <c r="E11" s="3"/>
      <c r="F11" s="3"/>
      <c r="G11" s="3"/>
      <c r="H11" s="3"/>
      <c r="I11" s="3"/>
      <c r="J11" s="3"/>
      <c r="K11" s="3"/>
      <c r="L11" s="3"/>
      <c r="M11" s="3"/>
      <c r="N11" s="3"/>
      <c r="O11" s="3"/>
      <c r="P11" s="3"/>
    </row>
    <row r="12" spans="1:16" ht="24" thickBot="1" x14ac:dyDescent="0.25">
      <c r="B12" s="105" t="s">
        <v>197</v>
      </c>
      <c r="C12" s="112"/>
      <c r="D12" s="112"/>
      <c r="E12" s="112"/>
      <c r="F12" s="112"/>
      <c r="G12" s="112"/>
      <c r="H12" s="112"/>
      <c r="I12" s="112"/>
      <c r="J12" s="112"/>
      <c r="K12" s="112"/>
      <c r="L12" s="112"/>
      <c r="M12" s="112"/>
      <c r="N12" s="112"/>
      <c r="O12" s="112"/>
    </row>
    <row r="13" spans="1:16" x14ac:dyDescent="0.2">
      <c r="B13" s="188" t="s">
        <v>55</v>
      </c>
      <c r="C13" s="189"/>
      <c r="D13" s="71"/>
      <c r="E13" s="188" t="s">
        <v>86</v>
      </c>
      <c r="F13" s="189"/>
      <c r="G13" s="71"/>
      <c r="H13" s="188" t="s">
        <v>57</v>
      </c>
      <c r="I13" s="189"/>
      <c r="J13" s="71"/>
      <c r="K13" s="188" t="s">
        <v>58</v>
      </c>
      <c r="L13" s="189"/>
      <c r="M13" s="71"/>
      <c r="N13" s="188" t="s">
        <v>87</v>
      </c>
      <c r="O13" s="189"/>
    </row>
    <row r="14" spans="1:16" x14ac:dyDescent="0.2">
      <c r="B14" s="113" t="s">
        <v>49</v>
      </c>
      <c r="C14" s="114"/>
      <c r="D14" s="71"/>
      <c r="E14" s="113" t="s">
        <v>49</v>
      </c>
      <c r="F14" s="114"/>
      <c r="G14" s="71"/>
      <c r="H14" s="113" t="s">
        <v>49</v>
      </c>
      <c r="I14" s="114"/>
      <c r="J14" s="71"/>
      <c r="K14" s="113" t="s">
        <v>49</v>
      </c>
      <c r="L14" s="114"/>
      <c r="M14" s="71"/>
      <c r="N14" s="113" t="s">
        <v>49</v>
      </c>
      <c r="O14" s="114"/>
    </row>
    <row r="15" spans="1:16" ht="42" x14ac:dyDescent="0.2">
      <c r="B15" s="113" t="s">
        <v>62</v>
      </c>
      <c r="C15" s="114"/>
      <c r="D15" s="71"/>
      <c r="E15" s="113" t="s">
        <v>62</v>
      </c>
      <c r="F15" s="114"/>
      <c r="G15" s="71"/>
      <c r="H15" s="113" t="s">
        <v>63</v>
      </c>
      <c r="I15" s="114"/>
      <c r="J15" s="71"/>
      <c r="K15" s="113" t="s">
        <v>64</v>
      </c>
      <c r="L15" s="114"/>
      <c r="M15" s="71"/>
      <c r="N15" s="113" t="s">
        <v>65</v>
      </c>
      <c r="O15" s="114"/>
    </row>
    <row r="16" spans="1:16" ht="28" x14ac:dyDescent="0.2">
      <c r="B16" s="113" t="s">
        <v>67</v>
      </c>
      <c r="C16" s="114"/>
      <c r="D16" s="71"/>
      <c r="E16" s="113" t="s">
        <v>67</v>
      </c>
      <c r="F16" s="114"/>
      <c r="G16" s="71"/>
      <c r="H16" s="113" t="s">
        <v>68</v>
      </c>
      <c r="I16" s="114"/>
      <c r="J16" s="71"/>
      <c r="K16" s="113" t="s">
        <v>69</v>
      </c>
      <c r="L16" s="114"/>
      <c r="M16" s="71"/>
      <c r="N16" s="113" t="s">
        <v>70</v>
      </c>
      <c r="O16" s="114"/>
    </row>
    <row r="17" spans="2:15" ht="42" x14ac:dyDescent="0.2">
      <c r="B17" s="113" t="s">
        <v>88</v>
      </c>
      <c r="C17" s="114"/>
      <c r="D17" s="71"/>
      <c r="E17" s="113" t="s">
        <v>88</v>
      </c>
      <c r="F17" s="114"/>
      <c r="G17" s="71"/>
      <c r="H17" s="113" t="s">
        <v>88</v>
      </c>
      <c r="I17" s="114"/>
      <c r="J17" s="71"/>
      <c r="K17" s="113" t="s">
        <v>89</v>
      </c>
      <c r="L17" s="114"/>
      <c r="M17" s="71"/>
      <c r="N17" s="113" t="s">
        <v>66</v>
      </c>
      <c r="O17" s="114"/>
    </row>
    <row r="18" spans="2:15" ht="16" thickBot="1" x14ac:dyDescent="0.25">
      <c r="B18" s="115" t="s">
        <v>90</v>
      </c>
      <c r="C18" s="116"/>
      <c r="D18" s="71"/>
      <c r="E18" s="115" t="s">
        <v>90</v>
      </c>
      <c r="F18" s="116"/>
      <c r="G18" s="71"/>
      <c r="H18" s="115" t="s">
        <v>90</v>
      </c>
      <c r="I18" s="116"/>
      <c r="J18" s="71"/>
      <c r="K18" s="113" t="s">
        <v>88</v>
      </c>
      <c r="L18" s="114"/>
      <c r="M18" s="71"/>
      <c r="N18" s="113" t="s">
        <v>88</v>
      </c>
      <c r="O18" s="114"/>
    </row>
    <row r="19" spans="2:15" ht="16" thickBot="1" x14ac:dyDescent="0.25">
      <c r="B19" s="115" t="s">
        <v>90</v>
      </c>
      <c r="C19" s="116"/>
      <c r="D19" s="71"/>
      <c r="E19" s="115" t="s">
        <v>90</v>
      </c>
      <c r="F19" s="116"/>
      <c r="G19" s="71"/>
      <c r="H19" s="115" t="s">
        <v>90</v>
      </c>
      <c r="I19" s="116"/>
      <c r="J19" s="71"/>
      <c r="K19" s="115" t="s">
        <v>90</v>
      </c>
      <c r="L19" s="116"/>
      <c r="M19" s="71"/>
      <c r="N19" s="115" t="s">
        <v>90</v>
      </c>
      <c r="O19" s="116"/>
    </row>
    <row r="21" spans="2:15" ht="24" thickBot="1" x14ac:dyDescent="0.25">
      <c r="B21" s="105"/>
      <c r="C21" s="112"/>
      <c r="D21" s="112"/>
      <c r="E21" s="112"/>
      <c r="F21" s="112"/>
      <c r="G21" s="112"/>
      <c r="H21" s="112"/>
      <c r="I21" s="112"/>
      <c r="J21" s="112"/>
      <c r="K21" s="112"/>
      <c r="L21" s="112"/>
      <c r="M21" s="112"/>
      <c r="N21" s="112"/>
      <c r="O21" s="112"/>
    </row>
    <row r="22" spans="2:15" x14ac:dyDescent="0.2">
      <c r="B22" s="188"/>
      <c r="C22" s="189"/>
      <c r="D22" s="71"/>
      <c r="E22" s="188"/>
      <c r="F22" s="189"/>
      <c r="G22" s="71"/>
      <c r="H22" s="188"/>
      <c r="I22" s="189"/>
      <c r="J22" s="71"/>
      <c r="K22" s="188"/>
      <c r="L22" s="189"/>
      <c r="M22" s="71"/>
      <c r="N22" s="188"/>
      <c r="O22" s="189"/>
    </row>
    <row r="23" spans="2:15" x14ac:dyDescent="0.2">
      <c r="B23" s="113"/>
      <c r="C23" s="114"/>
      <c r="D23" s="71"/>
      <c r="E23" s="113"/>
      <c r="F23" s="114"/>
      <c r="G23" s="71"/>
      <c r="H23" s="113"/>
      <c r="I23" s="114"/>
      <c r="J23" s="71"/>
      <c r="K23" s="113"/>
      <c r="L23" s="114"/>
      <c r="M23" s="71"/>
      <c r="N23" s="113"/>
      <c r="O23" s="114"/>
    </row>
    <row r="24" spans="2:15" x14ac:dyDescent="0.2">
      <c r="B24" s="113"/>
      <c r="C24" s="114"/>
      <c r="D24" s="71"/>
      <c r="E24" s="113"/>
      <c r="F24" s="114"/>
      <c r="G24" s="71"/>
      <c r="H24" s="113"/>
      <c r="I24" s="114"/>
      <c r="J24" s="71"/>
      <c r="K24" s="113"/>
      <c r="L24" s="114"/>
      <c r="M24" s="71"/>
      <c r="N24" s="113"/>
      <c r="O24" s="114"/>
    </row>
    <row r="25" spans="2:15" x14ac:dyDescent="0.2">
      <c r="B25" s="113"/>
      <c r="C25" s="114"/>
      <c r="D25" s="71"/>
      <c r="E25" s="113"/>
      <c r="F25" s="114"/>
      <c r="G25" s="71"/>
      <c r="H25" s="113"/>
      <c r="I25" s="114"/>
      <c r="J25" s="71"/>
      <c r="K25" s="113"/>
      <c r="L25" s="114"/>
      <c r="M25" s="71"/>
      <c r="N25" s="113"/>
      <c r="O25" s="114"/>
    </row>
    <row r="26" spans="2:15" x14ac:dyDescent="0.2">
      <c r="B26" s="113"/>
      <c r="C26" s="114"/>
      <c r="D26" s="71"/>
      <c r="E26" s="113"/>
      <c r="F26" s="114"/>
      <c r="G26" s="71"/>
      <c r="H26" s="113"/>
      <c r="I26" s="114"/>
      <c r="J26" s="71"/>
      <c r="K26" s="113"/>
      <c r="L26" s="114"/>
      <c r="M26" s="71"/>
      <c r="N26" s="113"/>
      <c r="O26" s="114"/>
    </row>
    <row r="27" spans="2:15" ht="16" thickBot="1" x14ac:dyDescent="0.25">
      <c r="B27" s="115"/>
      <c r="C27" s="116"/>
      <c r="D27" s="71"/>
      <c r="E27" s="115"/>
      <c r="F27" s="116"/>
      <c r="G27" s="71"/>
      <c r="H27" s="115"/>
      <c r="I27" s="116"/>
      <c r="J27" s="71"/>
      <c r="K27" s="113"/>
      <c r="L27" s="114"/>
      <c r="M27" s="71"/>
      <c r="N27" s="113"/>
      <c r="O27" s="114"/>
    </row>
    <row r="28" spans="2:15" ht="16" thickBot="1" x14ac:dyDescent="0.25">
      <c r="B28" s="115"/>
      <c r="C28" s="116"/>
      <c r="D28" s="71"/>
      <c r="E28" s="115"/>
      <c r="F28" s="116"/>
      <c r="G28" s="71"/>
      <c r="H28" s="115"/>
      <c r="I28" s="116"/>
      <c r="J28" s="71"/>
      <c r="K28" s="115"/>
      <c r="L28" s="116"/>
      <c r="M28" s="71"/>
      <c r="N28" s="115"/>
      <c r="O28" s="116"/>
    </row>
    <row r="38" spans="2:21" x14ac:dyDescent="0.2">
      <c r="B38" t="s">
        <v>91</v>
      </c>
      <c r="Q38" t="s">
        <v>57</v>
      </c>
    </row>
    <row r="39" spans="2:21" x14ac:dyDescent="0.2">
      <c r="R39" t="s">
        <v>63</v>
      </c>
      <c r="S39" t="s">
        <v>68</v>
      </c>
      <c r="T39" t="s">
        <v>88</v>
      </c>
      <c r="U39" t="s">
        <v>90</v>
      </c>
    </row>
    <row r="40" spans="2:21" x14ac:dyDescent="0.2">
      <c r="B40" t="s">
        <v>92</v>
      </c>
      <c r="C40" t="s">
        <v>62</v>
      </c>
      <c r="D40" t="s">
        <v>67</v>
      </c>
      <c r="E40" t="s">
        <v>88</v>
      </c>
      <c r="Q40" t="s">
        <v>93</v>
      </c>
      <c r="R40">
        <v>20</v>
      </c>
      <c r="S40">
        <v>9</v>
      </c>
      <c r="T40" s="109">
        <v>0</v>
      </c>
      <c r="U40">
        <v>7</v>
      </c>
    </row>
    <row r="41" spans="2:21" x14ac:dyDescent="0.2">
      <c r="B41" t="s">
        <v>93</v>
      </c>
      <c r="C41" s="109">
        <v>33</v>
      </c>
      <c r="D41" s="109">
        <v>3</v>
      </c>
      <c r="E41">
        <f>D24</f>
        <v>0</v>
      </c>
      <c r="Q41" t="s">
        <v>94</v>
      </c>
      <c r="R41" s="109">
        <v>24</v>
      </c>
      <c r="S41" s="109">
        <v>12</v>
      </c>
      <c r="T41">
        <v>0</v>
      </c>
      <c r="U41">
        <v>0</v>
      </c>
    </row>
    <row r="42" spans="2:21" x14ac:dyDescent="0.2">
      <c r="B42" t="s">
        <v>94</v>
      </c>
      <c r="C42" s="109">
        <v>36</v>
      </c>
      <c r="D42" s="109">
        <v>0</v>
      </c>
      <c r="E42">
        <f>D33</f>
        <v>0</v>
      </c>
    </row>
    <row r="54" spans="2:22" x14ac:dyDescent="0.2">
      <c r="B54" t="s">
        <v>95</v>
      </c>
    </row>
    <row r="55" spans="2:22" x14ac:dyDescent="0.2">
      <c r="Q55" t="s">
        <v>96</v>
      </c>
    </row>
    <row r="56" spans="2:22" x14ac:dyDescent="0.2">
      <c r="C56" t="s">
        <v>62</v>
      </c>
      <c r="D56" t="s">
        <v>67</v>
      </c>
      <c r="E56" t="s">
        <v>88</v>
      </c>
      <c r="R56" t="s">
        <v>64</v>
      </c>
      <c r="S56" t="s">
        <v>69</v>
      </c>
      <c r="T56" t="s">
        <v>89</v>
      </c>
      <c r="U56" t="s">
        <v>88</v>
      </c>
      <c r="V56" t="s">
        <v>90</v>
      </c>
    </row>
    <row r="57" spans="2:22" ht="16" thickBot="1" x14ac:dyDescent="0.25">
      <c r="B57" t="s">
        <v>93</v>
      </c>
      <c r="C57">
        <v>19</v>
      </c>
      <c r="D57">
        <v>17</v>
      </c>
      <c r="E57">
        <f>G24</f>
        <v>0</v>
      </c>
      <c r="Q57" t="s">
        <v>93</v>
      </c>
      <c r="R57" s="118">
        <v>25</v>
      </c>
      <c r="S57" s="109">
        <v>1</v>
      </c>
      <c r="T57">
        <f>P24</f>
        <v>0</v>
      </c>
      <c r="U57">
        <f>P25</f>
        <v>0</v>
      </c>
      <c r="V57" s="111">
        <v>10</v>
      </c>
    </row>
    <row r="58" spans="2:22" x14ac:dyDescent="0.2">
      <c r="B58" t="s">
        <v>94</v>
      </c>
      <c r="C58">
        <v>24</v>
      </c>
      <c r="D58">
        <v>12</v>
      </c>
      <c r="E58">
        <f>G33</f>
        <v>0</v>
      </c>
      <c r="Q58" t="s">
        <v>94</v>
      </c>
      <c r="R58" s="114">
        <v>25</v>
      </c>
      <c r="S58" s="114">
        <v>8</v>
      </c>
      <c r="T58">
        <v>0</v>
      </c>
      <c r="U58" s="114">
        <v>3</v>
      </c>
      <c r="V58">
        <v>0</v>
      </c>
    </row>
    <row r="71" spans="16:20" x14ac:dyDescent="0.2">
      <c r="Q71" t="s">
        <v>65</v>
      </c>
      <c r="R71" t="s">
        <v>70</v>
      </c>
      <c r="S71" t="s">
        <v>66</v>
      </c>
      <c r="T71" t="s">
        <v>88</v>
      </c>
    </row>
    <row r="72" spans="16:20" x14ac:dyDescent="0.2">
      <c r="P72" t="s">
        <v>93</v>
      </c>
      <c r="Q72" s="109">
        <v>24</v>
      </c>
      <c r="R72" s="109">
        <v>2</v>
      </c>
      <c r="S72" s="109">
        <v>10</v>
      </c>
      <c r="T72">
        <f>U16</f>
        <v>0</v>
      </c>
    </row>
    <row r="73" spans="16:20" x14ac:dyDescent="0.2">
      <c r="P73" t="s">
        <v>94</v>
      </c>
      <c r="Q73" s="114">
        <v>25</v>
      </c>
      <c r="R73" s="114">
        <v>6</v>
      </c>
      <c r="S73" s="114">
        <v>5</v>
      </c>
      <c r="T73">
        <v>0</v>
      </c>
    </row>
    <row r="81" spans="1:13" ht="29" x14ac:dyDescent="0.35">
      <c r="A81" s="119" t="s">
        <v>97</v>
      </c>
    </row>
    <row r="82" spans="1:13" x14ac:dyDescent="0.2">
      <c r="A82" s="117"/>
      <c r="B82" s="120"/>
      <c r="C82" s="70"/>
      <c r="I82" t="s">
        <v>98</v>
      </c>
      <c r="J82" t="s">
        <v>76</v>
      </c>
      <c r="K82" t="s">
        <v>77</v>
      </c>
      <c r="L82" t="s">
        <v>99</v>
      </c>
      <c r="M82" t="s">
        <v>100</v>
      </c>
    </row>
    <row r="83" spans="1:13" x14ac:dyDescent="0.2">
      <c r="A83" s="70" t="s">
        <v>61</v>
      </c>
      <c r="B83" s="83"/>
      <c r="C83" s="70"/>
      <c r="I83">
        <v>22</v>
      </c>
      <c r="J83">
        <v>16</v>
      </c>
      <c r="K83">
        <v>9</v>
      </c>
      <c r="L83">
        <v>7</v>
      </c>
      <c r="M83">
        <v>3</v>
      </c>
    </row>
    <row r="84" spans="1:13" ht="32" x14ac:dyDescent="0.2">
      <c r="A84" s="70" t="s">
        <v>61</v>
      </c>
      <c r="B84" s="95" t="s">
        <v>78</v>
      </c>
      <c r="C84" s="70"/>
    </row>
    <row r="85" spans="1:13" ht="32" x14ac:dyDescent="0.2">
      <c r="A85" s="70"/>
      <c r="B85" s="95" t="s">
        <v>78</v>
      </c>
      <c r="C85" s="121"/>
    </row>
    <row r="86" spans="1:13" ht="32" x14ac:dyDescent="0.2">
      <c r="A86" s="70" t="s">
        <v>61</v>
      </c>
      <c r="B86" s="95" t="s">
        <v>78</v>
      </c>
    </row>
    <row r="87" spans="1:13" x14ac:dyDescent="0.2">
      <c r="A87" s="70"/>
      <c r="B87" s="16" t="s">
        <v>80</v>
      </c>
    </row>
    <row r="88" spans="1:13" ht="32" x14ac:dyDescent="0.2">
      <c r="A88" s="70" t="s">
        <v>71</v>
      </c>
      <c r="B88" s="95" t="s">
        <v>78</v>
      </c>
    </row>
    <row r="89" spans="1:13" x14ac:dyDescent="0.2">
      <c r="A89" s="70" t="s">
        <v>71</v>
      </c>
      <c r="B89" s="16"/>
    </row>
    <row r="90" spans="1:13" x14ac:dyDescent="0.2">
      <c r="A90" s="70" t="s">
        <v>71</v>
      </c>
      <c r="B90" s="17"/>
    </row>
    <row r="91" spans="1:13" x14ac:dyDescent="0.2">
      <c r="A91" s="70" t="s">
        <v>72</v>
      </c>
      <c r="B91" s="16" t="s">
        <v>80</v>
      </c>
    </row>
    <row r="92" spans="1:13" ht="32" x14ac:dyDescent="0.2">
      <c r="A92" s="70" t="s">
        <v>71</v>
      </c>
      <c r="B92" s="95" t="s">
        <v>78</v>
      </c>
    </row>
    <row r="93" spans="1:13" x14ac:dyDescent="0.2">
      <c r="A93" s="16"/>
      <c r="B93" s="16" t="s">
        <v>79</v>
      </c>
    </row>
    <row r="94" spans="1:13" x14ac:dyDescent="0.2">
      <c r="A94" s="70" t="s">
        <v>6</v>
      </c>
      <c r="B94" s="16" t="s">
        <v>79</v>
      </c>
    </row>
    <row r="95" spans="1:13" x14ac:dyDescent="0.2">
      <c r="A95" s="16"/>
      <c r="B95" s="16" t="s">
        <v>79</v>
      </c>
    </row>
    <row r="96" spans="1:13" x14ac:dyDescent="0.2">
      <c r="A96" s="16"/>
      <c r="B96" s="16" t="s">
        <v>79</v>
      </c>
    </row>
    <row r="97" spans="1:2" x14ac:dyDescent="0.2">
      <c r="A97" s="70" t="s">
        <v>75</v>
      </c>
      <c r="B97" s="16" t="s">
        <v>79</v>
      </c>
    </row>
    <row r="98" spans="1:2" x14ac:dyDescent="0.2">
      <c r="A98" s="70" t="s">
        <v>75</v>
      </c>
      <c r="B98" s="16" t="s">
        <v>79</v>
      </c>
    </row>
    <row r="99" spans="1:2" x14ac:dyDescent="0.2">
      <c r="A99" s="70" t="s">
        <v>76</v>
      </c>
      <c r="B99" s="16" t="s">
        <v>79</v>
      </c>
    </row>
    <row r="100" spans="1:2" x14ac:dyDescent="0.2">
      <c r="A100" s="16"/>
      <c r="B100" s="16" t="s">
        <v>79</v>
      </c>
    </row>
    <row r="101" spans="1:2" x14ac:dyDescent="0.2">
      <c r="A101" s="16"/>
      <c r="B101" s="16" t="s">
        <v>80</v>
      </c>
    </row>
    <row r="102" spans="1:2" x14ac:dyDescent="0.2">
      <c r="A102" s="71" t="s">
        <v>77</v>
      </c>
      <c r="B102" s="16" t="s">
        <v>80</v>
      </c>
    </row>
    <row r="103" spans="1:2" x14ac:dyDescent="0.2">
      <c r="A103" s="18"/>
      <c r="B103" s="16"/>
    </row>
    <row r="104" spans="1:2" x14ac:dyDescent="0.2">
      <c r="A104" s="16"/>
      <c r="B104" s="16" t="s">
        <v>84</v>
      </c>
    </row>
    <row r="105" spans="1:2" x14ac:dyDescent="0.2">
      <c r="A105" s="16"/>
      <c r="B105" s="16" t="s">
        <v>80</v>
      </c>
    </row>
    <row r="106" spans="1:2" x14ac:dyDescent="0.2">
      <c r="A106" s="16"/>
      <c r="B106" s="16" t="s">
        <v>77</v>
      </c>
    </row>
    <row r="107" spans="1:2" x14ac:dyDescent="0.2">
      <c r="A107" s="16"/>
      <c r="B107" s="16" t="s">
        <v>84</v>
      </c>
    </row>
    <row r="108" spans="1:2" x14ac:dyDescent="0.2">
      <c r="A108" s="16"/>
      <c r="B108" s="16" t="s">
        <v>84</v>
      </c>
    </row>
    <row r="109" spans="1:2" ht="16" x14ac:dyDescent="0.2">
      <c r="A109" s="95" t="s">
        <v>78</v>
      </c>
      <c r="B109" s="16" t="s">
        <v>80</v>
      </c>
    </row>
    <row r="110" spans="1:2" ht="16" x14ac:dyDescent="0.2">
      <c r="A110" s="95" t="s">
        <v>78</v>
      </c>
      <c r="B110" s="16" t="s">
        <v>79</v>
      </c>
    </row>
    <row r="111" spans="1:2" x14ac:dyDescent="0.2">
      <c r="A111" s="16"/>
      <c r="B111" s="16" t="s">
        <v>80</v>
      </c>
    </row>
    <row r="112" spans="1:2" x14ac:dyDescent="0.2">
      <c r="A112" s="17"/>
      <c r="B112" s="16" t="s">
        <v>77</v>
      </c>
    </row>
    <row r="113" spans="1:2" ht="16" x14ac:dyDescent="0.2">
      <c r="A113" s="95" t="s">
        <v>78</v>
      </c>
      <c r="B113" s="16" t="s">
        <v>77</v>
      </c>
    </row>
    <row r="114" spans="1:2" x14ac:dyDescent="0.2">
      <c r="A114" s="16" t="s">
        <v>79</v>
      </c>
      <c r="B114" s="16" t="s">
        <v>80</v>
      </c>
    </row>
    <row r="115" spans="1:2" x14ac:dyDescent="0.2">
      <c r="A115" s="16" t="s">
        <v>79</v>
      </c>
      <c r="B115" s="16" t="s">
        <v>77</v>
      </c>
    </row>
    <row r="116" spans="1:2" x14ac:dyDescent="0.2">
      <c r="A116" s="16" t="s">
        <v>80</v>
      </c>
      <c r="B116" s="16" t="s">
        <v>77</v>
      </c>
    </row>
    <row r="117" spans="1:2" x14ac:dyDescent="0.2">
      <c r="A117" s="16" t="s">
        <v>80</v>
      </c>
      <c r="B117" s="16" t="s">
        <v>80</v>
      </c>
    </row>
    <row r="118" spans="1:2" x14ac:dyDescent="0.2">
      <c r="A118" s="16" t="s">
        <v>79</v>
      </c>
      <c r="B118" s="16" t="s">
        <v>80</v>
      </c>
    </row>
    <row r="119" spans="1:2" x14ac:dyDescent="0.2">
      <c r="A119" s="16" t="s">
        <v>80</v>
      </c>
    </row>
    <row r="120" spans="1:2" x14ac:dyDescent="0.2">
      <c r="A120" s="16" t="s">
        <v>77</v>
      </c>
    </row>
    <row r="121" spans="1:2" x14ac:dyDescent="0.2">
      <c r="A121" s="16" t="s">
        <v>77</v>
      </c>
    </row>
    <row r="122" spans="1:2" x14ac:dyDescent="0.2">
      <c r="A122" s="16" t="s">
        <v>77</v>
      </c>
    </row>
    <row r="123" spans="1:2" x14ac:dyDescent="0.2">
      <c r="A123" s="16" t="s">
        <v>80</v>
      </c>
    </row>
    <row r="124" spans="1:2" x14ac:dyDescent="0.2">
      <c r="A124" s="16" t="s">
        <v>80</v>
      </c>
    </row>
  </sheetData>
  <mergeCells count="15">
    <mergeCell ref="B13:C13"/>
    <mergeCell ref="E13:F13"/>
    <mergeCell ref="H13:I13"/>
    <mergeCell ref="K13:L13"/>
    <mergeCell ref="N13:O13"/>
    <mergeCell ref="B4:C4"/>
    <mergeCell ref="E4:F4"/>
    <mergeCell ref="H4:I4"/>
    <mergeCell ref="K4:L4"/>
    <mergeCell ref="N4:O4"/>
    <mergeCell ref="B22:C22"/>
    <mergeCell ref="E22:F22"/>
    <mergeCell ref="H22:I22"/>
    <mergeCell ref="K22:L22"/>
    <mergeCell ref="N22:O22"/>
  </mergeCells>
  <dataValidations count="2">
    <dataValidation type="list" allowBlank="1" showInputMessage="1" showErrorMessage="1" sqref="C82:C84 A83:A84 A86 A89:A92 A94 A97:A99 A102" xr:uid="{5B195B50-266B-F54D-A225-CB61B6035000}">
      <formula1>databron</formula1>
    </dataValidation>
    <dataValidation type="list" allowBlank="1" showInputMessage="1" showErrorMessage="1" sqref="A91 A99" xr:uid="{100BEE9E-A241-854F-84E8-402CF3B56D18}">
      <formula1>veldgevuld</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N20"/>
  <sheetViews>
    <sheetView workbookViewId="0">
      <selection activeCell="M25" sqref="M25"/>
    </sheetView>
  </sheetViews>
  <sheetFormatPr baseColWidth="10" defaultColWidth="9.33203125" defaultRowHeight="14" x14ac:dyDescent="0.2"/>
  <cols>
    <col min="1" max="1" width="2.33203125" style="6" customWidth="1"/>
    <col min="2" max="2" width="17.33203125" style="6" customWidth="1"/>
    <col min="3" max="3" width="2.33203125" style="6" customWidth="1"/>
    <col min="4" max="4" width="24.5" style="6" bestFit="1" customWidth="1"/>
    <col min="5" max="5" width="2.33203125" style="6" customWidth="1"/>
    <col min="6" max="6" width="19.33203125" style="6" bestFit="1" customWidth="1"/>
    <col min="7" max="7" width="2.33203125" style="6" customWidth="1"/>
    <col min="8" max="8" width="17.33203125" style="6" customWidth="1"/>
    <col min="9" max="9" width="2.33203125" style="6" customWidth="1"/>
    <col min="10" max="10" width="17.33203125" style="6" customWidth="1"/>
    <col min="11" max="11" width="2.33203125" style="6" customWidth="1"/>
    <col min="12" max="12" width="17.33203125" style="6" customWidth="1"/>
    <col min="13" max="13" width="2.33203125" style="6" customWidth="1"/>
    <col min="14" max="14" width="26.6640625" style="6" customWidth="1"/>
    <col min="15" max="16384" width="9.33203125" style="6"/>
  </cols>
  <sheetData>
    <row r="2" spans="2:14" x14ac:dyDescent="0.2">
      <c r="B2" s="5" t="s">
        <v>5</v>
      </c>
      <c r="D2" s="5" t="s">
        <v>101</v>
      </c>
      <c r="F2" s="5" t="s">
        <v>92</v>
      </c>
      <c r="H2" s="5" t="s">
        <v>102</v>
      </c>
      <c r="J2" s="5" t="s">
        <v>103</v>
      </c>
      <c r="L2" s="5" t="s">
        <v>104</v>
      </c>
      <c r="N2" s="5" t="s">
        <v>105</v>
      </c>
    </row>
    <row r="3" spans="2:14" x14ac:dyDescent="0.2">
      <c r="B3" s="7" t="s">
        <v>106</v>
      </c>
      <c r="D3" s="7" t="s">
        <v>65</v>
      </c>
      <c r="F3" s="7" t="s">
        <v>107</v>
      </c>
      <c r="H3" s="7" t="s">
        <v>108</v>
      </c>
      <c r="J3" s="7" t="s">
        <v>109</v>
      </c>
      <c r="L3" s="7" t="s">
        <v>110</v>
      </c>
      <c r="N3" s="7" t="s">
        <v>111</v>
      </c>
    </row>
    <row r="4" spans="2:14" x14ac:dyDescent="0.2">
      <c r="B4" s="6" t="s">
        <v>112</v>
      </c>
      <c r="D4" s="6" t="s">
        <v>70</v>
      </c>
      <c r="F4" s="6" t="s">
        <v>113</v>
      </c>
      <c r="H4" s="6" t="s">
        <v>114</v>
      </c>
      <c r="J4" s="6" t="s">
        <v>115</v>
      </c>
      <c r="L4" s="6" t="s">
        <v>116</v>
      </c>
      <c r="N4" s="6" t="s">
        <v>117</v>
      </c>
    </row>
    <row r="5" spans="2:14" x14ac:dyDescent="0.2">
      <c r="B5" s="6" t="s">
        <v>118</v>
      </c>
      <c r="D5" s="6" t="s">
        <v>66</v>
      </c>
      <c r="F5" s="6" t="s">
        <v>67</v>
      </c>
      <c r="H5" s="6" t="s">
        <v>67</v>
      </c>
      <c r="J5" s="6" t="s">
        <v>119</v>
      </c>
      <c r="L5" s="6" t="s">
        <v>120</v>
      </c>
      <c r="N5" s="6" t="s">
        <v>121</v>
      </c>
    </row>
    <row r="6" spans="2:14" x14ac:dyDescent="0.2">
      <c r="B6" s="6" t="s">
        <v>122</v>
      </c>
      <c r="H6" s="6" t="s">
        <v>90</v>
      </c>
      <c r="J6" s="6" t="s">
        <v>123</v>
      </c>
      <c r="L6" s="6" t="s">
        <v>124</v>
      </c>
      <c r="N6" s="6" t="s">
        <v>125</v>
      </c>
    </row>
    <row r="7" spans="2:14" x14ac:dyDescent="0.2">
      <c r="B7" s="6" t="s">
        <v>126</v>
      </c>
      <c r="N7" s="6" t="s">
        <v>127</v>
      </c>
    </row>
    <row r="8" spans="2:14" x14ac:dyDescent="0.2">
      <c r="B8" s="6" t="s">
        <v>128</v>
      </c>
      <c r="D8" s="6" t="s">
        <v>88</v>
      </c>
      <c r="F8" s="6" t="s">
        <v>88</v>
      </c>
      <c r="H8" s="6" t="s">
        <v>88</v>
      </c>
      <c r="J8" s="6" t="s">
        <v>88</v>
      </c>
      <c r="N8" s="6" t="s">
        <v>129</v>
      </c>
    </row>
    <row r="9" spans="2:14" x14ac:dyDescent="0.2">
      <c r="B9" s="6" t="s">
        <v>130</v>
      </c>
      <c r="N9" s="6" t="s">
        <v>131</v>
      </c>
    </row>
    <row r="10" spans="2:14" x14ac:dyDescent="0.2">
      <c r="N10" s="6" t="s">
        <v>132</v>
      </c>
    </row>
    <row r="11" spans="2:14" x14ac:dyDescent="0.2">
      <c r="B11" s="6" t="s">
        <v>88</v>
      </c>
      <c r="N11" s="6" t="s">
        <v>133</v>
      </c>
    </row>
    <row r="12" spans="2:14" x14ac:dyDescent="0.2">
      <c r="N12" s="6" t="s">
        <v>134</v>
      </c>
    </row>
    <row r="13" spans="2:14" x14ac:dyDescent="0.2">
      <c r="N13" s="6" t="s">
        <v>135</v>
      </c>
    </row>
    <row r="20" spans="2:14" x14ac:dyDescent="0.2">
      <c r="B20" s="8"/>
      <c r="D20" s="8"/>
      <c r="F20" s="8"/>
      <c r="H20" s="8"/>
      <c r="J20" s="8"/>
      <c r="L20" s="8"/>
      <c r="N20"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5A1CBE-3EE4-458B-BCF4-71FEEAECBDB3}">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purl.org/dc/terms/"/>
    <ds:schemaRef ds:uri="5d69fa30-fd38-45e9-afb6-d607b24a7630"/>
    <ds:schemaRef ds:uri="http://schemas.microsoft.com/office/infopath/2007/PartnerControls"/>
    <ds:schemaRef ds:uri="http://schemas.openxmlformats.org/package/2006/metadata/core-properties"/>
    <ds:schemaRef ds:uri="809114d2-19f4-42d9-9dca-eccfc6c76273"/>
  </ds:schemaRefs>
</ds:datastoreItem>
</file>

<file path=customXml/itemProps2.xml><?xml version="1.0" encoding="utf-8"?>
<ds:datastoreItem xmlns:ds="http://schemas.openxmlformats.org/officeDocument/2006/customXml" ds:itemID="{1C9013D1-8CA4-44BD-907D-D304FA9D4AA8}">
  <ds:schemaRefs>
    <ds:schemaRef ds:uri="http://schemas.microsoft.com/sharepoint/v3/contenttype/forms"/>
  </ds:schemaRefs>
</ds:datastoreItem>
</file>

<file path=customXml/itemProps3.xml><?xml version="1.0" encoding="utf-8"?>
<ds:datastoreItem xmlns:ds="http://schemas.openxmlformats.org/officeDocument/2006/customXml" ds:itemID="{EB855844-B9FD-4B36-9D4F-9AB8CA0C585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6</vt:i4>
      </vt:variant>
      <vt:variant>
        <vt:lpstr>Benoemde bereiken</vt:lpstr>
      </vt:variant>
      <vt:variant>
        <vt:i4>7</vt:i4>
      </vt:variant>
    </vt:vector>
  </HeadingPairs>
  <TitlesOfParts>
    <vt:vector size="13" baseType="lpstr">
      <vt:lpstr>Toelichting</vt:lpstr>
      <vt:lpstr>Zorgproces Epilepsiechirurgie</vt:lpstr>
      <vt:lpstr>Begrippen totaal</vt:lpstr>
      <vt:lpstr>Fit-gap EPIC MUMC </vt:lpstr>
      <vt:lpstr>Uitkomsten</vt:lpstr>
      <vt:lpstr>#</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Mark Schaap</cp:lastModifiedBy>
  <cp:revision/>
  <dcterms:created xsi:type="dcterms:W3CDTF">2020-04-07T09:28:02Z</dcterms:created>
  <dcterms:modified xsi:type="dcterms:W3CDTF">2025-03-18T10:19:44Z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48000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ies>
</file>